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z20file00\共有書庫\04保険者支援課\010妊婦一般健康診査等に係る情報\022_(1)妊婦一般健康診査等資料\05_様式関係\01_総括表\総括表レイアウト\R7年度総括表（入力部分以外保護）\"/>
    </mc:Choice>
  </mc:AlternateContent>
  <xr:revisionPtr revIDLastSave="0" documentId="13_ncr:1_{DC50D1C0-570A-4257-831C-1408F5EE4852}" xr6:coauthVersionLast="36" xr6:coauthVersionMax="36" xr10:uidLastSave="{00000000-0000-0000-0000-000000000000}"/>
  <workbookProtection lockStructure="1"/>
  <bookViews>
    <workbookView xWindow="0" yWindow="0" windowWidth="19200" windowHeight="11070" xr2:uid="{00000000-000D-0000-FFFF-FFFF00000000}"/>
  </bookViews>
  <sheets>
    <sheet name="総括表 (入力)（1)" sheetId="29" r:id="rId1"/>
    <sheet name="総括表 (入力) (2)" sheetId="31" r:id="rId2"/>
    <sheet name="総括表 (入力) (3)" sheetId="32" r:id="rId3"/>
    <sheet name="総括表 (入力) (4)" sheetId="33" r:id="rId4"/>
    <sheet name="総括表 (入力)(5)" sheetId="34" r:id="rId5"/>
    <sheet name="総括表 (入力)(6)" sheetId="35" r:id="rId6"/>
    <sheet name="総括表 (入力例)" sheetId="19" r:id="rId7"/>
    <sheet name="総括表 (入力例)注意事項なし" sheetId="2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8" l="1"/>
  <c r="A26" i="35" l="1"/>
  <c r="AU36" i="29" l="1"/>
  <c r="AU35" i="29"/>
  <c r="AG42" i="28"/>
  <c r="AG40" i="28"/>
  <c r="AG42" i="19"/>
  <c r="AG40" i="19"/>
  <c r="AU36" i="28"/>
  <c r="AU35" i="28"/>
  <c r="AU34" i="28"/>
  <c r="AU33" i="28"/>
  <c r="AU32" i="28"/>
  <c r="AU31" i="28"/>
  <c r="AU30" i="28"/>
  <c r="AU29" i="28"/>
  <c r="AU28" i="28"/>
  <c r="AU27" i="28"/>
  <c r="AU26" i="28"/>
  <c r="AU25" i="28"/>
  <c r="AU24" i="28"/>
  <c r="AU23" i="28"/>
  <c r="AU22" i="28"/>
  <c r="AU21" i="28"/>
  <c r="AU20" i="28"/>
  <c r="AU19" i="28"/>
  <c r="AU18" i="28"/>
  <c r="AU17" i="28"/>
  <c r="AU16" i="28"/>
  <c r="AU15" i="28"/>
  <c r="AU36" i="19"/>
  <c r="AU35" i="19"/>
  <c r="AU34" i="19"/>
  <c r="AU33" i="19"/>
  <c r="AU32" i="19"/>
  <c r="AU31" i="19"/>
  <c r="AU30" i="19"/>
  <c r="AU29" i="19"/>
  <c r="AU28" i="19"/>
  <c r="AU27" i="19"/>
  <c r="AU26" i="19"/>
  <c r="AU25" i="19"/>
  <c r="AU24" i="19"/>
  <c r="AU23" i="19"/>
  <c r="AU22" i="19"/>
  <c r="AU21" i="19"/>
  <c r="AU20" i="19"/>
  <c r="AU19" i="19"/>
  <c r="AU18" i="19"/>
  <c r="AU17" i="19"/>
  <c r="AU16" i="19"/>
  <c r="AU15" i="19"/>
  <c r="AO38" i="28" l="1"/>
  <c r="AO37" i="28"/>
  <c r="AF38" i="28"/>
  <c r="AF37" i="28"/>
  <c r="Z38" i="28"/>
  <c r="Z37" i="28"/>
  <c r="U38" i="28"/>
  <c r="U37" i="28"/>
  <c r="P38" i="28"/>
  <c r="P37" i="28"/>
  <c r="K38" i="28"/>
  <c r="K37" i="28"/>
  <c r="E38" i="28"/>
  <c r="E37" i="28"/>
  <c r="AF36" i="28"/>
  <c r="E36" i="28"/>
  <c r="A36" i="28"/>
  <c r="Z36" i="28"/>
  <c r="U36" i="28"/>
  <c r="AO35" i="28"/>
  <c r="A32" i="28"/>
  <c r="A30" i="28"/>
  <c r="A28" i="28"/>
  <c r="A26" i="28"/>
  <c r="A24" i="28"/>
  <c r="A22" i="28"/>
  <c r="A20" i="28"/>
  <c r="A18" i="28"/>
  <c r="A16" i="28"/>
  <c r="A10" i="28"/>
  <c r="B5" i="28"/>
  <c r="K2" i="28"/>
  <c r="K36" i="28" l="1"/>
  <c r="P36" i="28"/>
  <c r="AO38" i="19"/>
  <c r="AO37" i="19"/>
  <c r="AF38" i="19"/>
  <c r="AF37" i="19"/>
  <c r="Z38" i="19"/>
  <c r="Z37" i="19"/>
  <c r="U38" i="19"/>
  <c r="U37" i="19"/>
  <c r="P38" i="19"/>
  <c r="P37" i="19"/>
  <c r="K38" i="19"/>
  <c r="K37" i="19"/>
  <c r="E38" i="19"/>
  <c r="E37" i="19"/>
  <c r="A36" i="19"/>
  <c r="U36" i="19" s="1"/>
  <c r="AO35" i="19"/>
  <c r="A30" i="19"/>
  <c r="AF36" i="19" s="1"/>
  <c r="A28" i="19"/>
  <c r="A26" i="19"/>
  <c r="A24" i="19"/>
  <c r="A22" i="19"/>
  <c r="A20" i="19"/>
  <c r="A18" i="19"/>
  <c r="A16" i="19"/>
  <c r="A10" i="19"/>
  <c r="E5" i="19"/>
  <c r="K2" i="19"/>
  <c r="AO37" i="35"/>
  <c r="AF37" i="35"/>
  <c r="Z37" i="35"/>
  <c r="U37" i="35"/>
  <c r="P37" i="35"/>
  <c r="K37" i="35"/>
  <c r="E37" i="35"/>
  <c r="AF36" i="35"/>
  <c r="E36" i="35"/>
  <c r="A36" i="35"/>
  <c r="Z36" i="35" s="1"/>
  <c r="AO35" i="35"/>
  <c r="A30" i="35"/>
  <c r="A28" i="35"/>
  <c r="A24" i="35"/>
  <c r="A22" i="35"/>
  <c r="A20" i="35"/>
  <c r="A18" i="35"/>
  <c r="A16" i="35"/>
  <c r="A10" i="35"/>
  <c r="E5" i="35"/>
  <c r="K2" i="35"/>
  <c r="AO38" i="34"/>
  <c r="AO37" i="34"/>
  <c r="AF38" i="34"/>
  <c r="AF37" i="34"/>
  <c r="Z38" i="34"/>
  <c r="Z37" i="34"/>
  <c r="U38" i="34"/>
  <c r="U37" i="34"/>
  <c r="P38" i="34"/>
  <c r="P37" i="34"/>
  <c r="K38" i="34"/>
  <c r="K37" i="34"/>
  <c r="E38" i="34"/>
  <c r="E37" i="34"/>
  <c r="AF36" i="34"/>
  <c r="E36" i="34"/>
  <c r="A36" i="34"/>
  <c r="U36" i="34" s="1"/>
  <c r="AO35" i="34"/>
  <c r="A30" i="34"/>
  <c r="A28" i="34"/>
  <c r="A26" i="34"/>
  <c r="A24" i="34"/>
  <c r="A22" i="34"/>
  <c r="A20" i="34"/>
  <c r="A18" i="34"/>
  <c r="A16" i="34"/>
  <c r="A10" i="34"/>
  <c r="E5" i="34"/>
  <c r="K2" i="34"/>
  <c r="AO38" i="33"/>
  <c r="AO37" i="33"/>
  <c r="AF38" i="33"/>
  <c r="AF37" i="33"/>
  <c r="Z38" i="33"/>
  <c r="Z37" i="33"/>
  <c r="U38" i="33"/>
  <c r="U37" i="33"/>
  <c r="P38" i="33"/>
  <c r="P37" i="33"/>
  <c r="K38" i="33"/>
  <c r="K37" i="33"/>
  <c r="E38" i="33"/>
  <c r="E37" i="33"/>
  <c r="AF36" i="33"/>
  <c r="E36" i="33"/>
  <c r="A36" i="33"/>
  <c r="U36" i="33" s="1"/>
  <c r="AO35" i="33"/>
  <c r="A30" i="33"/>
  <c r="A28" i="33"/>
  <c r="A26" i="33"/>
  <c r="A24" i="33"/>
  <c r="A22" i="33"/>
  <c r="A20" i="33"/>
  <c r="A18" i="33"/>
  <c r="A16" i="33"/>
  <c r="A10" i="33"/>
  <c r="E5" i="33"/>
  <c r="K2" i="33"/>
  <c r="AO38" i="32"/>
  <c r="AO37" i="32"/>
  <c r="AF38" i="32"/>
  <c r="AF37" i="32"/>
  <c r="Z38" i="32"/>
  <c r="Z37" i="32"/>
  <c r="U38" i="32"/>
  <c r="U37" i="32"/>
  <c r="P38" i="32"/>
  <c r="P37" i="32"/>
  <c r="K38" i="32"/>
  <c r="K37" i="32"/>
  <c r="E38" i="32"/>
  <c r="E37" i="32"/>
  <c r="AF36" i="32"/>
  <c r="E36" i="32"/>
  <c r="Z36" i="32"/>
  <c r="K36" i="32"/>
  <c r="A36" i="32"/>
  <c r="U36" i="32" s="1"/>
  <c r="AO35" i="32"/>
  <c r="A30" i="32"/>
  <c r="A28" i="32"/>
  <c r="A26" i="32"/>
  <c r="A24" i="32"/>
  <c r="A22" i="32"/>
  <c r="A20" i="32"/>
  <c r="A18" i="32"/>
  <c r="A16" i="32"/>
  <c r="A10" i="32"/>
  <c r="E5" i="32"/>
  <c r="K2" i="32"/>
  <c r="AO37" i="31"/>
  <c r="AF38" i="31"/>
  <c r="AF37" i="31"/>
  <c r="Z38" i="31"/>
  <c r="Z37" i="31"/>
  <c r="U38" i="31"/>
  <c r="U37" i="31"/>
  <c r="P38" i="31"/>
  <c r="P37" i="31"/>
  <c r="K38" i="31"/>
  <c r="K37" i="31"/>
  <c r="E37" i="31"/>
  <c r="AF36" i="31"/>
  <c r="E36" i="31"/>
  <c r="E38" i="31" s="1"/>
  <c r="AO38" i="29"/>
  <c r="AO37" i="29"/>
  <c r="AF36" i="29"/>
  <c r="AF38" i="29"/>
  <c r="K36" i="29"/>
  <c r="K38" i="29"/>
  <c r="E36" i="29"/>
  <c r="E38" i="29" s="1"/>
  <c r="AF37" i="29"/>
  <c r="Z38" i="29"/>
  <c r="Z37" i="29"/>
  <c r="U38" i="29"/>
  <c r="P38" i="29"/>
  <c r="U37" i="29"/>
  <c r="P37" i="29"/>
  <c r="K37" i="29"/>
  <c r="E37" i="29"/>
  <c r="A36" i="31"/>
  <c r="U36" i="31" s="1"/>
  <c r="Z36" i="31"/>
  <c r="K36" i="31"/>
  <c r="AO35" i="31"/>
  <c r="A30" i="31"/>
  <c r="A28" i="31"/>
  <c r="A26" i="31"/>
  <c r="A24" i="31"/>
  <c r="A22" i="31"/>
  <c r="A20" i="31"/>
  <c r="A18" i="31"/>
  <c r="A16" i="31"/>
  <c r="A10" i="31"/>
  <c r="E5" i="31"/>
  <c r="K2" i="31"/>
  <c r="Z36" i="29"/>
  <c r="U36" i="29"/>
  <c r="P36" i="29"/>
  <c r="AO35" i="29"/>
  <c r="AO36" i="28" l="1"/>
  <c r="Z36" i="19"/>
  <c r="P36" i="19"/>
  <c r="E36" i="19"/>
  <c r="K36" i="19"/>
  <c r="K36" i="35"/>
  <c r="P36" i="35"/>
  <c r="U36" i="35"/>
  <c r="Z36" i="34"/>
  <c r="P36" i="34"/>
  <c r="K36" i="34"/>
  <c r="AO36" i="34" s="1"/>
  <c r="Z36" i="33"/>
  <c r="P36" i="33"/>
  <c r="K36" i="33"/>
  <c r="P36" i="32"/>
  <c r="AO36" i="32" s="1"/>
  <c r="P36" i="31"/>
  <c r="AO36" i="31" s="1"/>
  <c r="AO38" i="31" s="1"/>
  <c r="AO36" i="29"/>
  <c r="AO36" i="19" l="1"/>
  <c r="AO36" i="35"/>
  <c r="AO36" i="33"/>
  <c r="AE10" i="35" l="1"/>
  <c r="AJ10" i="35"/>
  <c r="AO10" i="35"/>
  <c r="AD9" i="35"/>
  <c r="AD8" i="35"/>
  <c r="AD7" i="35"/>
  <c r="D5" i="35"/>
  <c r="B5" i="35"/>
  <c r="AQ3" i="35"/>
  <c r="AP3" i="35"/>
  <c r="AO3" i="35"/>
  <c r="AM3" i="35"/>
  <c r="AK3" i="35"/>
  <c r="AI3" i="35"/>
  <c r="AG3" i="35"/>
  <c r="AE10" i="34"/>
  <c r="AJ10" i="34"/>
  <c r="AO10" i="34"/>
  <c r="AD9" i="34"/>
  <c r="AD8" i="34"/>
  <c r="AD7" i="34"/>
  <c r="D5" i="34"/>
  <c r="B5" i="34"/>
  <c r="AQ3" i="34"/>
  <c r="AP3" i="34"/>
  <c r="AO3" i="34"/>
  <c r="AM3" i="34"/>
  <c r="AK3" i="34"/>
  <c r="AI3" i="34"/>
  <c r="AG3" i="34"/>
  <c r="AJ10" i="33" l="1"/>
  <c r="AE10" i="33"/>
  <c r="AO10" i="33"/>
  <c r="AD9" i="33"/>
  <c r="AD8" i="33"/>
  <c r="AD7" i="33"/>
  <c r="D5" i="33"/>
  <c r="B5" i="33"/>
  <c r="AQ3" i="33"/>
  <c r="AP3" i="33"/>
  <c r="AO3" i="33"/>
  <c r="AM3" i="33"/>
  <c r="AK3" i="33"/>
  <c r="AI3" i="33"/>
  <c r="AG3" i="33"/>
  <c r="AG3" i="32"/>
  <c r="AE10" i="32"/>
  <c r="AJ10" i="32"/>
  <c r="AO10" i="32"/>
  <c r="AD9" i="32"/>
  <c r="AD8" i="32"/>
  <c r="AD7" i="32"/>
  <c r="D5" i="32"/>
  <c r="B5" i="32"/>
  <c r="AQ3" i="32"/>
  <c r="AP3" i="32"/>
  <c r="AO3" i="32"/>
  <c r="AM3" i="32"/>
  <c r="AK3" i="32"/>
  <c r="AI3" i="32"/>
  <c r="AE10" i="31"/>
  <c r="AJ10" i="31"/>
  <c r="AO10" i="31"/>
  <c r="AD9" i="31"/>
  <c r="AD8" i="31"/>
  <c r="AD7" i="31"/>
  <c r="AQ3" i="31"/>
  <c r="AP3" i="31"/>
  <c r="AO3" i="31"/>
  <c r="AM3" i="31"/>
  <c r="AK3" i="31"/>
  <c r="AI3" i="31"/>
  <c r="AG3" i="31"/>
  <c r="D5" i="31"/>
  <c r="B5" i="31"/>
  <c r="A32" i="35" l="1"/>
  <c r="A32" i="34"/>
  <c r="A32" i="33"/>
  <c r="A32" i="32"/>
  <c r="A32" i="31"/>
  <c r="AO34" i="35" l="1"/>
  <c r="AO33" i="35"/>
  <c r="AF32" i="35"/>
  <c r="Z32" i="35"/>
  <c r="U32" i="35"/>
  <c r="P32" i="35"/>
  <c r="K32" i="35"/>
  <c r="E32" i="35"/>
  <c r="AO31" i="35"/>
  <c r="AF30" i="35"/>
  <c r="Z30" i="35"/>
  <c r="U30" i="35"/>
  <c r="P30" i="35"/>
  <c r="K30" i="35"/>
  <c r="E30" i="35"/>
  <c r="AO29" i="35"/>
  <c r="AF28" i="35"/>
  <c r="Z28" i="35"/>
  <c r="U28" i="35"/>
  <c r="P28" i="35"/>
  <c r="K28" i="35"/>
  <c r="E28" i="35"/>
  <c r="AO27" i="35"/>
  <c r="AF26" i="35"/>
  <c r="AF38" i="35" s="1"/>
  <c r="Z26" i="35"/>
  <c r="Z38" i="35" s="1"/>
  <c r="U26" i="35"/>
  <c r="U38" i="35" s="1"/>
  <c r="P26" i="35"/>
  <c r="P38" i="35" s="1"/>
  <c r="K26" i="35"/>
  <c r="K38" i="35" s="1"/>
  <c r="E26" i="35"/>
  <c r="E38" i="35" s="1"/>
  <c r="AO25" i="35"/>
  <c r="AF24" i="35"/>
  <c r="Z24" i="35"/>
  <c r="U24" i="35"/>
  <c r="P24" i="35"/>
  <c r="K24" i="35"/>
  <c r="E24" i="35"/>
  <c r="AO23" i="35"/>
  <c r="AF22" i="35"/>
  <c r="Z22" i="35"/>
  <c r="U22" i="35"/>
  <c r="P22" i="35"/>
  <c r="K22" i="35"/>
  <c r="E22" i="35"/>
  <c r="AO21" i="35"/>
  <c r="AF20" i="35"/>
  <c r="Z20" i="35"/>
  <c r="U20" i="35"/>
  <c r="P20" i="35"/>
  <c r="K20" i="35"/>
  <c r="E20" i="35"/>
  <c r="AO19" i="35"/>
  <c r="AF18" i="35"/>
  <c r="Z18" i="35"/>
  <c r="U18" i="35"/>
  <c r="P18" i="35"/>
  <c r="K18" i="35"/>
  <c r="E18" i="35"/>
  <c r="AO17" i="35"/>
  <c r="AF16" i="35"/>
  <c r="Z16" i="35"/>
  <c r="U16" i="35"/>
  <c r="P16" i="35"/>
  <c r="K16" i="35"/>
  <c r="E16" i="35"/>
  <c r="AO14" i="35"/>
  <c r="AO32" i="35" l="1"/>
  <c r="AO24" i="35"/>
  <c r="AO26" i="35"/>
  <c r="AO38" i="35" s="1"/>
  <c r="AO22" i="35"/>
  <c r="AO20" i="35"/>
  <c r="AO16" i="35"/>
  <c r="AO30" i="35"/>
  <c r="AO18" i="35"/>
  <c r="AO28" i="35"/>
  <c r="AF32" i="34"/>
  <c r="Z32" i="34"/>
  <c r="U32" i="34"/>
  <c r="P32" i="34"/>
  <c r="K32" i="34"/>
  <c r="E32" i="34"/>
  <c r="AF32" i="33"/>
  <c r="Z32" i="33"/>
  <c r="U32" i="33"/>
  <c r="P32" i="33"/>
  <c r="K32" i="33"/>
  <c r="E32" i="33"/>
  <c r="AF32" i="32"/>
  <c r="Z32" i="32"/>
  <c r="U32" i="32"/>
  <c r="P32" i="32"/>
  <c r="K32" i="32"/>
  <c r="E32" i="32"/>
  <c r="AF32" i="31"/>
  <c r="Z32" i="31"/>
  <c r="U32" i="31"/>
  <c r="P32" i="31"/>
  <c r="K32" i="31"/>
  <c r="E32" i="31"/>
  <c r="AF32" i="29"/>
  <c r="Z32" i="29"/>
  <c r="U32" i="29"/>
  <c r="P32" i="29"/>
  <c r="K32" i="29"/>
  <c r="E32" i="29"/>
  <c r="AF32" i="28"/>
  <c r="Z32" i="28"/>
  <c r="U32" i="28"/>
  <c r="P32" i="28"/>
  <c r="K32" i="28"/>
  <c r="E32" i="28"/>
  <c r="AF32" i="19"/>
  <c r="Z32" i="19"/>
  <c r="U32" i="19"/>
  <c r="P32" i="19"/>
  <c r="K32" i="19"/>
  <c r="E32" i="19"/>
  <c r="AO34" i="34" l="1"/>
  <c r="AO33" i="34"/>
  <c r="AO32" i="34"/>
  <c r="AO31" i="34"/>
  <c r="AF30" i="34"/>
  <c r="Z30" i="34"/>
  <c r="U30" i="34"/>
  <c r="P30" i="34"/>
  <c r="K30" i="34"/>
  <c r="E30" i="34"/>
  <c r="AO29" i="34"/>
  <c r="AF28" i="34"/>
  <c r="Z28" i="34"/>
  <c r="U28" i="34"/>
  <c r="P28" i="34"/>
  <c r="K28" i="34"/>
  <c r="E28" i="34"/>
  <c r="AO27" i="34"/>
  <c r="AF26" i="34"/>
  <c r="Z26" i="34"/>
  <c r="U26" i="34"/>
  <c r="P26" i="34"/>
  <c r="K26" i="34"/>
  <c r="E26" i="34"/>
  <c r="AO25" i="34"/>
  <c r="AF24" i="34"/>
  <c r="Z24" i="34"/>
  <c r="U24" i="34"/>
  <c r="P24" i="34"/>
  <c r="K24" i="34"/>
  <c r="E24" i="34"/>
  <c r="AO23" i="34"/>
  <c r="AF22" i="34"/>
  <c r="Z22" i="34"/>
  <c r="U22" i="34"/>
  <c r="P22" i="34"/>
  <c r="K22" i="34"/>
  <c r="E22" i="34"/>
  <c r="AO21" i="34"/>
  <c r="AF20" i="34"/>
  <c r="Z20" i="34"/>
  <c r="U20" i="34"/>
  <c r="P20" i="34"/>
  <c r="K20" i="34"/>
  <c r="E20" i="34"/>
  <c r="AO19" i="34"/>
  <c r="AF18" i="34"/>
  <c r="Z18" i="34"/>
  <c r="U18" i="34"/>
  <c r="P18" i="34"/>
  <c r="K18" i="34"/>
  <c r="E18" i="34"/>
  <c r="AO17" i="34"/>
  <c r="AF16" i="34"/>
  <c r="Z16" i="34"/>
  <c r="U16" i="34"/>
  <c r="P16" i="34"/>
  <c r="K16" i="34"/>
  <c r="E16" i="34"/>
  <c r="AO14" i="34"/>
  <c r="AO34" i="33"/>
  <c r="AO33" i="33"/>
  <c r="AO32" i="33"/>
  <c r="AO31" i="33"/>
  <c r="AF30" i="33"/>
  <c r="Z30" i="33"/>
  <c r="U30" i="33"/>
  <c r="P30" i="33"/>
  <c r="K30" i="33"/>
  <c r="E30" i="33"/>
  <c r="AO29" i="33"/>
  <c r="AF28" i="33"/>
  <c r="Z28" i="33"/>
  <c r="U28" i="33"/>
  <c r="P28" i="33"/>
  <c r="K28" i="33"/>
  <c r="E28" i="33"/>
  <c r="AO27" i="33"/>
  <c r="AF26" i="33"/>
  <c r="Z26" i="33"/>
  <c r="U26" i="33"/>
  <c r="P26" i="33"/>
  <c r="K26" i="33"/>
  <c r="E26" i="33"/>
  <c r="AO25" i="33"/>
  <c r="AF24" i="33"/>
  <c r="Z24" i="33"/>
  <c r="U24" i="33"/>
  <c r="P24" i="33"/>
  <c r="K24" i="33"/>
  <c r="E24" i="33"/>
  <c r="AO23" i="33"/>
  <c r="AF22" i="33"/>
  <c r="Z22" i="33"/>
  <c r="U22" i="33"/>
  <c r="P22" i="33"/>
  <c r="K22" i="33"/>
  <c r="E22" i="33"/>
  <c r="AO21" i="33"/>
  <c r="AF20" i="33"/>
  <c r="Z20" i="33"/>
  <c r="U20" i="33"/>
  <c r="P20" i="33"/>
  <c r="K20" i="33"/>
  <c r="E20" i="33"/>
  <c r="AO19" i="33"/>
  <c r="AF18" i="33"/>
  <c r="Z18" i="33"/>
  <c r="U18" i="33"/>
  <c r="P18" i="33"/>
  <c r="K18" i="33"/>
  <c r="E18" i="33"/>
  <c r="AO17" i="33"/>
  <c r="AF16" i="33"/>
  <c r="Z16" i="33"/>
  <c r="U16" i="33"/>
  <c r="P16" i="33"/>
  <c r="K16" i="33"/>
  <c r="E16" i="33"/>
  <c r="AO14" i="33"/>
  <c r="AO34" i="32"/>
  <c r="AO33" i="32"/>
  <c r="AO32" i="32"/>
  <c r="AO31" i="32"/>
  <c r="AF30" i="32"/>
  <c r="Z30" i="32"/>
  <c r="U30" i="32"/>
  <c r="P30" i="32"/>
  <c r="K30" i="32"/>
  <c r="E30" i="32"/>
  <c r="AO29" i="32"/>
  <c r="AF28" i="32"/>
  <c r="Z28" i="32"/>
  <c r="U28" i="32"/>
  <c r="P28" i="32"/>
  <c r="K28" i="32"/>
  <c r="E28" i="32"/>
  <c r="AO27" i="32"/>
  <c r="AF26" i="32"/>
  <c r="Z26" i="32"/>
  <c r="U26" i="32"/>
  <c r="P26" i="32"/>
  <c r="K26" i="32"/>
  <c r="E26" i="32"/>
  <c r="AO25" i="32"/>
  <c r="AF24" i="32"/>
  <c r="Z24" i="32"/>
  <c r="U24" i="32"/>
  <c r="P24" i="32"/>
  <c r="K24" i="32"/>
  <c r="E24" i="32"/>
  <c r="AO23" i="32"/>
  <c r="AF22" i="32"/>
  <c r="Z22" i="32"/>
  <c r="U22" i="32"/>
  <c r="P22" i="32"/>
  <c r="K22" i="32"/>
  <c r="E22" i="32"/>
  <c r="AO21" i="32"/>
  <c r="AF20" i="32"/>
  <c r="Z20" i="32"/>
  <c r="U20" i="32"/>
  <c r="P20" i="32"/>
  <c r="K20" i="32"/>
  <c r="E20" i="32"/>
  <c r="AO19" i="32"/>
  <c r="AF18" i="32"/>
  <c r="Z18" i="32"/>
  <c r="U18" i="32"/>
  <c r="P18" i="32"/>
  <c r="K18" i="32"/>
  <c r="E18" i="32"/>
  <c r="AO17" i="32"/>
  <c r="AF16" i="32"/>
  <c r="Z16" i="32"/>
  <c r="U16" i="32"/>
  <c r="P16" i="32"/>
  <c r="K16" i="32"/>
  <c r="E16" i="32"/>
  <c r="AO14" i="32"/>
  <c r="AO34" i="31"/>
  <c r="AO33" i="31"/>
  <c r="AO32" i="31"/>
  <c r="AO31" i="31"/>
  <c r="AF30" i="31"/>
  <c r="Z30" i="31"/>
  <c r="U30" i="31"/>
  <c r="P30" i="31"/>
  <c r="K30" i="31"/>
  <c r="E30" i="31"/>
  <c r="AO29" i="31"/>
  <c r="AF28" i="31"/>
  <c r="Z28" i="31"/>
  <c r="U28" i="31"/>
  <c r="P28" i="31"/>
  <c r="K28" i="31"/>
  <c r="E28" i="31"/>
  <c r="AO27" i="31"/>
  <c r="AF26" i="31"/>
  <c r="Z26" i="31"/>
  <c r="U26" i="31"/>
  <c r="P26" i="31"/>
  <c r="K26" i="31"/>
  <c r="E26" i="31"/>
  <c r="AO25" i="31"/>
  <c r="AF24" i="31"/>
  <c r="Z24" i="31"/>
  <c r="U24" i="31"/>
  <c r="P24" i="31"/>
  <c r="K24" i="31"/>
  <c r="E24" i="31"/>
  <c r="AO23" i="31"/>
  <c r="AF22" i="31"/>
  <c r="Z22" i="31"/>
  <c r="U22" i="31"/>
  <c r="P22" i="31"/>
  <c r="K22" i="31"/>
  <c r="E22" i="31"/>
  <c r="AO21" i="31"/>
  <c r="AF20" i="31"/>
  <c r="Z20" i="31"/>
  <c r="U20" i="31"/>
  <c r="P20" i="31"/>
  <c r="K20" i="31"/>
  <c r="E20" i="31"/>
  <c r="AO19" i="31"/>
  <c r="AF18" i="31"/>
  <c r="Z18" i="31"/>
  <c r="U18" i="31"/>
  <c r="P18" i="31"/>
  <c r="K18" i="31"/>
  <c r="E18" i="31"/>
  <c r="AO17" i="31"/>
  <c r="AF16" i="31"/>
  <c r="Z16" i="31"/>
  <c r="U16" i="31"/>
  <c r="P16" i="31"/>
  <c r="K16" i="31"/>
  <c r="E16" i="31"/>
  <c r="AO14" i="31"/>
  <c r="AO34" i="29"/>
  <c r="AU34" i="29" s="1"/>
  <c r="AO33" i="29"/>
  <c r="AU33" i="29" s="1"/>
  <c r="AO32" i="29"/>
  <c r="AO31" i="29"/>
  <c r="AU31" i="29" s="1"/>
  <c r="AF30" i="29"/>
  <c r="Z30" i="29"/>
  <c r="U30" i="29"/>
  <c r="P30" i="29"/>
  <c r="K30" i="29"/>
  <c r="E30" i="29"/>
  <c r="AO29" i="29"/>
  <c r="AU29" i="29" s="1"/>
  <c r="AF28" i="29"/>
  <c r="Z28" i="29"/>
  <c r="U28" i="29"/>
  <c r="P28" i="29"/>
  <c r="K28" i="29"/>
  <c r="E28" i="29"/>
  <c r="AO27" i="29"/>
  <c r="AU27" i="29" s="1"/>
  <c r="AF26" i="29"/>
  <c r="Z26" i="29"/>
  <c r="U26" i="29"/>
  <c r="P26" i="29"/>
  <c r="K26" i="29"/>
  <c r="E26" i="29"/>
  <c r="AO25" i="29"/>
  <c r="AU25" i="29" s="1"/>
  <c r="AF24" i="29"/>
  <c r="Z24" i="29"/>
  <c r="U24" i="29"/>
  <c r="P24" i="29"/>
  <c r="K24" i="29"/>
  <c r="E24" i="29"/>
  <c r="AO23" i="29"/>
  <c r="AU23" i="29" s="1"/>
  <c r="AF22" i="29"/>
  <c r="Z22" i="29"/>
  <c r="U22" i="29"/>
  <c r="P22" i="29"/>
  <c r="K22" i="29"/>
  <c r="E22" i="29"/>
  <c r="AO21" i="29"/>
  <c r="AU21" i="29" s="1"/>
  <c r="AF20" i="29"/>
  <c r="Z20" i="29"/>
  <c r="U20" i="29"/>
  <c r="P20" i="29"/>
  <c r="K20" i="29"/>
  <c r="E20" i="29"/>
  <c r="AO19" i="29"/>
  <c r="AF18" i="29"/>
  <c r="Z18" i="29"/>
  <c r="U18" i="29"/>
  <c r="P18" i="29"/>
  <c r="K18" i="29"/>
  <c r="E18" i="29"/>
  <c r="AO17" i="29"/>
  <c r="AU17" i="29" s="1"/>
  <c r="AF16" i="29"/>
  <c r="Z16" i="29"/>
  <c r="U16" i="29"/>
  <c r="P16" i="29"/>
  <c r="K16" i="29"/>
  <c r="E16" i="29"/>
  <c r="AO14" i="29"/>
  <c r="AO34" i="28"/>
  <c r="AO33" i="28"/>
  <c r="AO32" i="28"/>
  <c r="AO31" i="28"/>
  <c r="AF30" i="28"/>
  <c r="Z30" i="28"/>
  <c r="U30" i="28"/>
  <c r="P30" i="28"/>
  <c r="K30" i="28"/>
  <c r="E30" i="28"/>
  <c r="AO29" i="28"/>
  <c r="AF28" i="28"/>
  <c r="Z28" i="28"/>
  <c r="U28" i="28"/>
  <c r="P28" i="28"/>
  <c r="K28" i="28"/>
  <c r="E28" i="28"/>
  <c r="AO27" i="28"/>
  <c r="AF26" i="28"/>
  <c r="Z26" i="28"/>
  <c r="U26" i="28"/>
  <c r="P26" i="28"/>
  <c r="K26" i="28"/>
  <c r="E26" i="28"/>
  <c r="AO25" i="28"/>
  <c r="AF24" i="28"/>
  <c r="Z24" i="28"/>
  <c r="U24" i="28"/>
  <c r="P24" i="28"/>
  <c r="K24" i="28"/>
  <c r="E24" i="28"/>
  <c r="AO23" i="28"/>
  <c r="AF22" i="28"/>
  <c r="Z22" i="28"/>
  <c r="U22" i="28"/>
  <c r="P22" i="28"/>
  <c r="K22" i="28"/>
  <c r="E22" i="28"/>
  <c r="AO21" i="28"/>
  <c r="AF20" i="28"/>
  <c r="Z20" i="28"/>
  <c r="U20" i="28"/>
  <c r="P20" i="28"/>
  <c r="K20" i="28"/>
  <c r="E20" i="28"/>
  <c r="AO19" i="28"/>
  <c r="AF18" i="28"/>
  <c r="Z18" i="28"/>
  <c r="U18" i="28"/>
  <c r="P18" i="28"/>
  <c r="K18" i="28"/>
  <c r="E18" i="28"/>
  <c r="AO17" i="28"/>
  <c r="AF16" i="28"/>
  <c r="Z16" i="28"/>
  <c r="U16" i="28"/>
  <c r="P16" i="28"/>
  <c r="K16" i="28"/>
  <c r="E16" i="28"/>
  <c r="AO14" i="28"/>
  <c r="AO34" i="19"/>
  <c r="AO33" i="19"/>
  <c r="AO32" i="19"/>
  <c r="AO31" i="19"/>
  <c r="AO29" i="19"/>
  <c r="AO27" i="19"/>
  <c r="AO25" i="19"/>
  <c r="AO23" i="19"/>
  <c r="AO21" i="19"/>
  <c r="AO19" i="19"/>
  <c r="AO17" i="19"/>
  <c r="AO14" i="19"/>
  <c r="P30" i="19"/>
  <c r="P28" i="19"/>
  <c r="P26" i="19"/>
  <c r="P24" i="19"/>
  <c r="P22" i="19"/>
  <c r="P20" i="19"/>
  <c r="P18" i="19"/>
  <c r="P16" i="19"/>
  <c r="AO28" i="34" l="1"/>
  <c r="AO28" i="31"/>
  <c r="AO24" i="28"/>
  <c r="AO22" i="33"/>
  <c r="AU19" i="29"/>
  <c r="AO26" i="28"/>
  <c r="AO22" i="32"/>
  <c r="AO24" i="33"/>
  <c r="AO24" i="34"/>
  <c r="AU15" i="29"/>
  <c r="AO26" i="31"/>
  <c r="AO26" i="34"/>
  <c r="AU32" i="29"/>
  <c r="AO18" i="28"/>
  <c r="AO16" i="28"/>
  <c r="AO30" i="28"/>
  <c r="AO20" i="28"/>
  <c r="AO28" i="28"/>
  <c r="AO22" i="28"/>
  <c r="AO22" i="34"/>
  <c r="AO18" i="34"/>
  <c r="AO16" i="34"/>
  <c r="AO30" i="34"/>
  <c r="AO18" i="33"/>
  <c r="AO30" i="33"/>
  <c r="AO16" i="33"/>
  <c r="AO28" i="33"/>
  <c r="AO26" i="33"/>
  <c r="AO16" i="32"/>
  <c r="AO28" i="32"/>
  <c r="AO18" i="32"/>
  <c r="AO30" i="32"/>
  <c r="AO26" i="32"/>
  <c r="AO20" i="32"/>
  <c r="AO24" i="32"/>
  <c r="AO24" i="31"/>
  <c r="AO22" i="31"/>
  <c r="AO18" i="31"/>
  <c r="AO16" i="31"/>
  <c r="AO30" i="31"/>
  <c r="AO20" i="34"/>
  <c r="AO20" i="33"/>
  <c r="AO20" i="31"/>
  <c r="AO30" i="29"/>
  <c r="AO28" i="29"/>
  <c r="AO26" i="29"/>
  <c r="AO18" i="29"/>
  <c r="AO24" i="29"/>
  <c r="AO22" i="29"/>
  <c r="AO20" i="29"/>
  <c r="AO16" i="29"/>
  <c r="AU16" i="29" l="1"/>
  <c r="AU26" i="29"/>
  <c r="AU28" i="29"/>
  <c r="AG40" i="29"/>
  <c r="AU20" i="29"/>
  <c r="AU22" i="29"/>
  <c r="AU30" i="29"/>
  <c r="AU24" i="29"/>
  <c r="AU18" i="29"/>
  <c r="AG42" i="29" l="1"/>
  <c r="AF30" i="19" l="1"/>
  <c r="Z30" i="19"/>
  <c r="U30" i="19"/>
  <c r="K30" i="19"/>
  <c r="E30" i="19"/>
  <c r="AF28" i="19"/>
  <c r="Z28" i="19"/>
  <c r="U28" i="19"/>
  <c r="K28" i="19"/>
  <c r="E28" i="19"/>
  <c r="AF26" i="19"/>
  <c r="Z26" i="19"/>
  <c r="U26" i="19"/>
  <c r="K26" i="19"/>
  <c r="E26" i="19"/>
  <c r="AF24" i="19"/>
  <c r="Z24" i="19"/>
  <c r="U24" i="19"/>
  <c r="K24" i="19"/>
  <c r="E24" i="19"/>
  <c r="AF22" i="19"/>
  <c r="Z22" i="19"/>
  <c r="U22" i="19"/>
  <c r="K22" i="19"/>
  <c r="E22" i="19"/>
  <c r="AF20" i="19"/>
  <c r="Z20" i="19"/>
  <c r="U20" i="19"/>
  <c r="K20" i="19"/>
  <c r="E20" i="19"/>
  <c r="AF18" i="19"/>
  <c r="Z18" i="19"/>
  <c r="U18" i="19"/>
  <c r="K18" i="19"/>
  <c r="E18" i="19"/>
  <c r="AF16" i="19"/>
  <c r="Z16" i="19"/>
  <c r="U16" i="19"/>
  <c r="K16" i="19"/>
  <c r="E16" i="19"/>
  <c r="AO20" i="19" l="1"/>
  <c r="AO30" i="19"/>
  <c r="AO28" i="19"/>
  <c r="AO26" i="19"/>
  <c r="AO24" i="19"/>
  <c r="AO22" i="19"/>
  <c r="AO18" i="19"/>
  <c r="AO16" i="19"/>
</calcChain>
</file>

<file path=xl/sharedStrings.xml><?xml version="1.0" encoding="utf-8"?>
<sst xmlns="http://schemas.openxmlformats.org/spreadsheetml/2006/main" count="1665" uniqueCount="56">
  <si>
    <t>様式第2号</t>
    <rPh sb="0" eb="2">
      <t>ヨウシキ</t>
    </rPh>
    <rPh sb="2" eb="3">
      <t>ダイ</t>
    </rPh>
    <rPh sb="4" eb="5">
      <t>ゴウ</t>
    </rPh>
    <phoneticPr fontId="4"/>
  </si>
  <si>
    <t>医　療　機　関　番　号</t>
    <rPh sb="0" eb="1">
      <t>イ</t>
    </rPh>
    <rPh sb="2" eb="3">
      <t>リョウ</t>
    </rPh>
    <rPh sb="4" eb="5">
      <t>キ</t>
    </rPh>
    <rPh sb="6" eb="7">
      <t>セキ</t>
    </rPh>
    <rPh sb="8" eb="9">
      <t>バン</t>
    </rPh>
    <rPh sb="10" eb="11">
      <t>ゴウ</t>
    </rPh>
    <phoneticPr fontId="4"/>
  </si>
  <si>
    <t>氏名</t>
  </si>
  <si>
    <t>市町村名　</t>
    <rPh sb="0" eb="3">
      <t>シチョウソン</t>
    </rPh>
    <rPh sb="3" eb="4">
      <t>メイ</t>
    </rPh>
    <phoneticPr fontId="4"/>
  </si>
  <si>
    <t>合　計</t>
    <rPh sb="0" eb="1">
      <t>ゴウ</t>
    </rPh>
    <rPh sb="2" eb="3">
      <t>ケイ</t>
    </rPh>
    <phoneticPr fontId="4"/>
  </si>
  <si>
    <t>　　区　分</t>
    <rPh sb="2" eb="3">
      <t>ク</t>
    </rPh>
    <rPh sb="4" eb="5">
      <t>ブン</t>
    </rPh>
    <phoneticPr fontId="4"/>
  </si>
  <si>
    <t xml:space="preserve"> 妊婦一般健康診査</t>
    <rPh sb="3" eb="5">
      <t>イッパン</t>
    </rPh>
    <rPh sb="5" eb="7">
      <t>ケンコウ</t>
    </rPh>
    <rPh sb="7" eb="9">
      <t>シンサ</t>
    </rPh>
    <phoneticPr fontId="4"/>
  </si>
  <si>
    <t>件</t>
    <rPh sb="0" eb="1">
      <t>ケン</t>
    </rPh>
    <phoneticPr fontId="4"/>
  </si>
  <si>
    <t>円</t>
    <rPh sb="0" eb="1">
      <t>エン</t>
    </rPh>
    <phoneticPr fontId="4"/>
  </si>
  <si>
    <t xml:space="preserve"> 乳児一般健康診査</t>
    <rPh sb="1" eb="2">
      <t>チチ</t>
    </rPh>
    <rPh sb="2" eb="3">
      <t>ジ</t>
    </rPh>
    <rPh sb="3" eb="5">
      <t>イッパン</t>
    </rPh>
    <rPh sb="5" eb="7">
      <t>ケンコウ</t>
    </rPh>
    <rPh sb="7" eb="9">
      <t>シンサ</t>
    </rPh>
    <phoneticPr fontId="4"/>
  </si>
  <si>
    <t xml:space="preserve"> 産婦健康診査</t>
    <rPh sb="1" eb="3">
      <t>サンプ</t>
    </rPh>
    <rPh sb="3" eb="5">
      <t>ケンコウ</t>
    </rPh>
    <rPh sb="5" eb="7">
      <t>シンサ</t>
    </rPh>
    <phoneticPr fontId="4"/>
  </si>
  <si>
    <t>合　　　計</t>
    <rPh sb="0" eb="1">
      <t>ゴウ</t>
    </rPh>
    <rPh sb="4" eb="5">
      <t>ケイ</t>
    </rPh>
    <phoneticPr fontId="4"/>
  </si>
  <si>
    <t xml:space="preserve"> 請求総合計</t>
    <rPh sb="1" eb="3">
      <t>セイキュウ</t>
    </rPh>
    <rPh sb="3" eb="5">
      <t>ソウゴウ</t>
    </rPh>
    <rPh sb="5" eb="6">
      <t>ケイ</t>
    </rPh>
    <phoneticPr fontId="4"/>
  </si>
  <si>
    <t>℡</t>
    <phoneticPr fontId="4"/>
  </si>
  <si>
    <t>－</t>
    <phoneticPr fontId="4"/>
  </si>
  <si>
    <t>令和</t>
    <rPh sb="0" eb="2">
      <t>レイワ</t>
    </rPh>
    <phoneticPr fontId="3"/>
  </si>
  <si>
    <t xml:space="preserve"> 新生児聴覚検査</t>
    <rPh sb="1" eb="4">
      <t>シンセイジ</t>
    </rPh>
    <rPh sb="4" eb="6">
      <t>チョウカク</t>
    </rPh>
    <rPh sb="6" eb="8">
      <t>ケンサ</t>
    </rPh>
    <phoneticPr fontId="4"/>
  </si>
  <si>
    <t>医療機関の住所</t>
    <rPh sb="0" eb="4">
      <t>イリョウキカン</t>
    </rPh>
    <rPh sb="5" eb="7">
      <t>ジュウショ</t>
    </rPh>
    <phoneticPr fontId="3"/>
  </si>
  <si>
    <t>　※件数及び金額を記載してください。</t>
    <rPh sb="2" eb="4">
      <t>ケンスウ</t>
    </rPh>
    <rPh sb="4" eb="5">
      <t>オヨ</t>
    </rPh>
    <rPh sb="6" eb="8">
      <t>キンガク</t>
    </rPh>
    <rPh sb="9" eb="11">
      <t>キサイ</t>
    </rPh>
    <phoneticPr fontId="4"/>
  </si>
  <si>
    <t>名称</t>
  </si>
  <si>
    <t>年</t>
    <rPh sb="0" eb="1">
      <t>ネン</t>
    </rPh>
    <phoneticPr fontId="3"/>
  </si>
  <si>
    <t>（基本健診）　①　　　　　　　　　　　　　　　　　</t>
    <rPh sb="1" eb="3">
      <t>キホン</t>
    </rPh>
    <rPh sb="3" eb="5">
      <t>ケンシン</t>
    </rPh>
    <phoneticPr fontId="4"/>
  </si>
  <si>
    <t>（基本健診）　②～⑭　　　　　　　　　　　　　　　　　　　</t>
    <rPh sb="1" eb="3">
      <t>キホン</t>
    </rPh>
    <rPh sb="3" eb="5">
      <t>ケンシン</t>
    </rPh>
    <phoneticPr fontId="4"/>
  </si>
  <si>
    <t>（追加検査①）　追①　　　　　　　　　　　　　　　　　　　</t>
    <rPh sb="1" eb="3">
      <t>ツイカ</t>
    </rPh>
    <rPh sb="3" eb="5">
      <t>ケンサ</t>
    </rPh>
    <rPh sb="8" eb="9">
      <t>ツイ</t>
    </rPh>
    <phoneticPr fontId="4"/>
  </si>
  <si>
    <t>（追加検査②）　追②　　　　　　　　　　　　　　　　　　　</t>
    <rPh sb="1" eb="3">
      <t>ツイカ</t>
    </rPh>
    <rPh sb="3" eb="5">
      <t>ケンサ</t>
    </rPh>
    <rPh sb="8" eb="9">
      <t>ツイ</t>
    </rPh>
    <phoneticPr fontId="4"/>
  </si>
  <si>
    <t>（追加検査③）　追③　　　　　　　　　　　　　　　　　　　</t>
    <rPh sb="1" eb="3">
      <t>ツイカ</t>
    </rPh>
    <rPh sb="3" eb="5">
      <t>ケンサ</t>
    </rPh>
    <rPh sb="8" eb="9">
      <t>ツイ</t>
    </rPh>
    <phoneticPr fontId="4"/>
  </si>
  <si>
    <t>（追加検査④）　追④　　　　　　　　　　　　　　　　　　　</t>
    <rPh sb="1" eb="3">
      <t>ツイカ</t>
    </rPh>
    <rPh sb="3" eb="5">
      <t>ケンサ</t>
    </rPh>
    <rPh sb="8" eb="9">
      <t>ツイ</t>
    </rPh>
    <phoneticPr fontId="4"/>
  </si>
  <si>
    <t>No.1</t>
    <phoneticPr fontId="3"/>
  </si>
  <si>
    <t>No.2</t>
    <phoneticPr fontId="3"/>
  </si>
  <si>
    <t>No.3</t>
    <phoneticPr fontId="3"/>
  </si>
  <si>
    <t>No.4</t>
    <phoneticPr fontId="3"/>
  </si>
  <si>
    <t>No.5</t>
    <phoneticPr fontId="3"/>
  </si>
  <si>
    <t>No.6</t>
    <phoneticPr fontId="3"/>
  </si>
  <si>
    <t>（超音波検査） 超①～④</t>
    <rPh sb="1" eb="4">
      <t>チョウオンパ</t>
    </rPh>
    <rPh sb="4" eb="6">
      <t>ケンサ</t>
    </rPh>
    <rPh sb="8" eb="9">
      <t>チョウ</t>
    </rPh>
    <phoneticPr fontId="4"/>
  </si>
  <si>
    <t>　 　・医療機関番号は、医療機関では保険診療で現在使用している番号を記入してください。</t>
  </si>
  <si>
    <t>　　 ・健康診査実施日が旧年度で単価が異なる場合は、旧年度の請求書総括表に記入してください。</t>
  </si>
  <si>
    <t xml:space="preserve">      ・妊婦一般健康診査の区分欄に記載されている（基本健診）①～（超音波検査）超④は、</t>
  </si>
  <si>
    <t xml:space="preserve">        受診票に記載されている番号等を表します。</t>
  </si>
  <si>
    <t>　　 ・受診票及び受検票は、市町村単位に区分順に編綴してください。</t>
  </si>
  <si>
    <r>
      <t>　 　・</t>
    </r>
    <r>
      <rPr>
        <b/>
        <u/>
        <sz val="9.5"/>
        <rFont val="ＭＳ Ｐ明朝"/>
        <family val="1"/>
        <charset val="128"/>
      </rPr>
      <t>郡市医師会を経由し</t>
    </r>
    <r>
      <rPr>
        <sz val="9.5"/>
        <rFont val="ＭＳ Ｐ明朝"/>
        <family val="1"/>
        <charset val="128"/>
      </rPr>
      <t>、長野県国民健康保険団体連合会へ提出してください。</t>
    </r>
    <phoneticPr fontId="3"/>
  </si>
  <si>
    <t>A市</t>
    <rPh sb="1" eb="2">
      <t>シ</t>
    </rPh>
    <phoneticPr fontId="3"/>
  </si>
  <si>
    <t>B市</t>
    <rPh sb="1" eb="2">
      <t>シ</t>
    </rPh>
    <phoneticPr fontId="3"/>
  </si>
  <si>
    <t>C市</t>
    <rPh sb="1" eb="2">
      <t>シ</t>
    </rPh>
    <phoneticPr fontId="3"/>
  </si>
  <si>
    <t>D町</t>
    <rPh sb="1" eb="2">
      <t>マチ</t>
    </rPh>
    <phoneticPr fontId="3"/>
  </si>
  <si>
    <t>E町</t>
    <rPh sb="1" eb="2">
      <t>マチ</t>
    </rPh>
    <phoneticPr fontId="3"/>
  </si>
  <si>
    <t>F村</t>
    <rPh sb="1" eb="2">
      <t>ムラ</t>
    </rPh>
    <phoneticPr fontId="3"/>
  </si>
  <si>
    <t>○○病院</t>
    <rPh sb="2" eb="4">
      <t>ビョウイン</t>
    </rPh>
    <phoneticPr fontId="3"/>
  </si>
  <si>
    <t>院長　○○ ○○　</t>
    <rPh sb="0" eb="2">
      <t>インチョウ</t>
    </rPh>
    <phoneticPr fontId="3"/>
  </si>
  <si>
    <t>012</t>
    <phoneticPr fontId="3"/>
  </si>
  <si>
    <t>345</t>
    <phoneticPr fontId="3"/>
  </si>
  <si>
    <t>長野県○○市○○123-4</t>
    <rPh sb="0" eb="3">
      <t>ナガノケン</t>
    </rPh>
    <rPh sb="5" eb="6">
      <t>シ</t>
    </rPh>
    <phoneticPr fontId="3"/>
  </si>
  <si>
    <t>345</t>
    <phoneticPr fontId="3"/>
  </si>
  <si>
    <t xml:space="preserve">妊婦一般健康診査料等請求書総括表
《令和７年度用》 </t>
    <phoneticPr fontId="3"/>
  </si>
  <si>
    <t xml:space="preserve">月分 妊婦一般・乳児一般・産婦健康診査・新生児聴覚検査及び１か月児健康診査に係る請求書を次のとおり提出します。 </t>
    <rPh sb="5" eb="7">
      <t>イッパン</t>
    </rPh>
    <rPh sb="13" eb="15">
      <t>サンプ</t>
    </rPh>
    <rPh sb="20" eb="23">
      <t>シンセイジ</t>
    </rPh>
    <rPh sb="23" eb="25">
      <t>チョウカク</t>
    </rPh>
    <rPh sb="25" eb="27">
      <t>ケンサ</t>
    </rPh>
    <rPh sb="27" eb="28">
      <t>オヨ</t>
    </rPh>
    <rPh sb="31" eb="32">
      <t>ゲツ</t>
    </rPh>
    <rPh sb="32" eb="33">
      <t>ジ</t>
    </rPh>
    <rPh sb="33" eb="35">
      <t>ケンコウ</t>
    </rPh>
    <rPh sb="35" eb="37">
      <t>シンサ</t>
    </rPh>
    <rPh sb="38" eb="39">
      <t>カカ</t>
    </rPh>
    <phoneticPr fontId="4"/>
  </si>
  <si>
    <t>令和７年度</t>
    <rPh sb="3" eb="5">
      <t>ヘイネンド</t>
    </rPh>
    <phoneticPr fontId="4"/>
  </si>
  <si>
    <t xml:space="preserve"> １か月児健康診査</t>
    <rPh sb="3" eb="4">
      <t>ゲツ</t>
    </rPh>
    <rPh sb="4" eb="5">
      <t>ジ</t>
    </rPh>
    <rPh sb="5" eb="7">
      <t>ケンコウ</t>
    </rPh>
    <rPh sb="7" eb="9">
      <t>シンサ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</si>
</sst>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38"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8"/>
      <name val="ＭＳ Ｐ明朝"/>
      <family val="1"/>
      <charset val="128"/>
    </font>
    <font>
      <b/>
      <sz val="18"/>
      <name val="ＭＳ Ｐ明朝"/>
      <family val="1"/>
      <charset val="128"/>
    </font>
    <font>
      <sz val="14"/>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b/>
      <sz val="12"/>
      <name val="ＭＳ Ｐゴシック"/>
      <family val="3"/>
      <charset val="128"/>
    </font>
    <font>
      <b/>
      <sz val="10"/>
      <name val="ＭＳ Ｐ明朝"/>
      <family val="1"/>
      <charset val="128"/>
    </font>
    <font>
      <sz val="10"/>
      <name val="ＭＳ Ｐ明朝"/>
      <family val="1"/>
      <charset val="128"/>
    </font>
    <font>
      <b/>
      <sz val="8"/>
      <name val="ＭＳ Ｐ明朝"/>
      <family val="1"/>
      <charset val="128"/>
    </font>
    <font>
      <b/>
      <sz val="9"/>
      <name val="ＭＳ Ｐ明朝"/>
      <family val="1"/>
      <charset val="128"/>
    </font>
    <font>
      <b/>
      <sz val="11"/>
      <name val="ＭＳ Ｐゴシック"/>
      <family val="3"/>
      <charset val="128"/>
    </font>
    <font>
      <sz val="14"/>
      <color rgb="FF0070C0"/>
      <name val="ＭＳ Ｐゴシック"/>
      <family val="3"/>
      <charset val="128"/>
    </font>
    <font>
      <sz val="14"/>
      <color rgb="FF0070C0"/>
      <name val="ＭＳ Ｐ明朝"/>
      <family val="1"/>
      <charset val="128"/>
    </font>
    <font>
      <sz val="11"/>
      <color theme="1"/>
      <name val="ＭＳ Ｐゴシック"/>
      <family val="2"/>
      <charset val="128"/>
      <scheme val="minor"/>
    </font>
    <font>
      <b/>
      <sz val="12"/>
      <color theme="1"/>
      <name val="ＭＳ Ｐ明朝"/>
      <family val="1"/>
      <charset val="128"/>
    </font>
    <font>
      <b/>
      <sz val="9.5"/>
      <name val="ＭＳ Ｐ明朝"/>
      <family val="1"/>
      <charset val="128"/>
    </font>
    <font>
      <sz val="9.5"/>
      <name val="ＭＳ Ｐ明朝"/>
      <family val="1"/>
      <charset val="128"/>
    </font>
    <font>
      <sz val="7"/>
      <color theme="1"/>
      <name val="ＭＳ Ｐゴシック"/>
      <family val="2"/>
      <charset val="128"/>
      <scheme val="minor"/>
    </font>
    <font>
      <b/>
      <sz val="16"/>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7"/>
      <name val="ＭＳ Ｐ明朝"/>
      <family val="1"/>
      <charset val="128"/>
    </font>
    <font>
      <sz val="11"/>
      <color theme="1"/>
      <name val="ＭＳ Ｐ明朝"/>
      <family val="1"/>
      <charset val="128"/>
    </font>
    <font>
      <b/>
      <sz val="16"/>
      <color theme="1"/>
      <name val="ＭＳ Ｐ明朝"/>
      <family val="1"/>
      <charset val="128"/>
    </font>
    <font>
      <b/>
      <sz val="13"/>
      <name val="ＭＳ Ｐ明朝"/>
      <family val="1"/>
      <charset val="128"/>
    </font>
    <font>
      <b/>
      <sz val="13"/>
      <color theme="1"/>
      <name val="ＭＳ Ｐ明朝"/>
      <family val="1"/>
      <charset val="128"/>
    </font>
    <font>
      <b/>
      <sz val="12.5"/>
      <name val="ＭＳ Ｐ明朝"/>
      <family val="1"/>
      <charset val="128"/>
    </font>
    <font>
      <b/>
      <sz val="12.5"/>
      <color theme="1"/>
      <name val="ＭＳ Ｐゴシック"/>
      <family val="2"/>
      <charset val="128"/>
      <scheme val="minor"/>
    </font>
    <font>
      <sz val="12.5"/>
      <name val="ＭＳ Ｐ明朝"/>
      <family val="1"/>
      <charset val="128"/>
    </font>
    <font>
      <sz val="12.5"/>
      <color theme="1"/>
      <name val="ＭＳ Ｐゴシック"/>
      <family val="2"/>
      <charset val="128"/>
      <scheme val="minor"/>
    </font>
    <font>
      <sz val="12.5"/>
      <color theme="1"/>
      <name val="ＭＳ Ｐ明朝"/>
      <family val="1"/>
      <charset val="128"/>
    </font>
    <font>
      <b/>
      <u/>
      <sz val="9.5"/>
      <name val="ＭＳ Ｐ明朝"/>
      <family val="1"/>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38" fontId="19" fillId="0" borderId="0" applyFont="0" applyFill="0" applyBorder="0" applyAlignment="0" applyProtection="0">
      <alignment vertical="center"/>
    </xf>
  </cellStyleXfs>
  <cellXfs count="294">
    <xf numFmtId="0" fontId="0" fillId="0" borderId="0" xfId="0">
      <alignment vertical="center"/>
    </xf>
    <xf numFmtId="0" fontId="2" fillId="0" borderId="0" xfId="4" applyFont="1"/>
    <xf numFmtId="0" fontId="5" fillId="0" borderId="0" xfId="4" applyFont="1"/>
    <xf numFmtId="0" fontId="6" fillId="0" borderId="0" xfId="4" applyFont="1" applyAlignment="1">
      <alignment vertical="center"/>
    </xf>
    <xf numFmtId="0" fontId="5" fillId="0" borderId="0" xfId="4" applyFont="1" applyBorder="1"/>
    <xf numFmtId="0" fontId="2" fillId="0" borderId="0" xfId="4" applyFont="1" applyBorder="1" applyAlignment="1">
      <alignment horizontal="left"/>
    </xf>
    <xf numFmtId="0" fontId="17" fillId="0" borderId="0" xfId="4" applyFont="1" applyFill="1" applyBorder="1" applyAlignment="1">
      <alignment horizontal="left"/>
    </xf>
    <xf numFmtId="0" fontId="5" fillId="0" borderId="0" xfId="4" applyFont="1" applyAlignment="1">
      <alignment vertical="center"/>
    </xf>
    <xf numFmtId="0" fontId="9" fillId="0" borderId="0" xfId="4" applyFont="1" applyBorder="1" applyAlignment="1">
      <alignment vertical="center"/>
    </xf>
    <xf numFmtId="0" fontId="18" fillId="0" borderId="0" xfId="4" applyFont="1" applyFill="1" applyBorder="1" applyAlignment="1">
      <alignment horizontal="left" vertical="center"/>
    </xf>
    <xf numFmtId="0" fontId="2"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5" fillId="0" borderId="0" xfId="4" applyFont="1" applyAlignment="1"/>
    <xf numFmtId="0" fontId="5" fillId="0" borderId="0" xfId="4" applyFont="1" applyFill="1"/>
    <xf numFmtId="0" fontId="2" fillId="0" borderId="0" xfId="4" applyFont="1" applyAlignment="1">
      <alignment horizontal="right" vertical="center"/>
    </xf>
    <xf numFmtId="0" fontId="8" fillId="0" borderId="0" xfId="4" applyFont="1" applyAlignment="1">
      <alignment horizontal="right" vertical="center"/>
    </xf>
    <xf numFmtId="0" fontId="0" fillId="0" borderId="0" xfId="0" applyAlignment="1">
      <alignment horizontal="right" vertical="center"/>
    </xf>
    <xf numFmtId="49" fontId="2" fillId="0" borderId="0" xfId="4" applyNumberFormat="1" applyFont="1" applyAlignment="1">
      <alignment horizontal="center" vertical="center"/>
    </xf>
    <xf numFmtId="0" fontId="0" fillId="0" borderId="0" xfId="0" applyAlignment="1">
      <alignment vertical="center"/>
    </xf>
    <xf numFmtId="0" fontId="21" fillId="0" borderId="0" xfId="2" applyFont="1"/>
    <xf numFmtId="0" fontId="22" fillId="0" borderId="0" xfId="2" applyFont="1"/>
    <xf numFmtId="0" fontId="2" fillId="0" borderId="0" xfId="4" applyFont="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12" fillId="0" borderId="0" xfId="4" applyFont="1" applyBorder="1" applyAlignment="1">
      <alignment horizontal="center"/>
    </xf>
    <xf numFmtId="0" fontId="24" fillId="0" borderId="0" xfId="0" applyFont="1" applyAlignment="1">
      <alignment horizontal="center" vertical="center" wrapText="1"/>
    </xf>
    <xf numFmtId="0" fontId="2" fillId="0" borderId="0" xfId="4" applyFont="1" applyBorder="1" applyAlignment="1">
      <alignment horizontal="center" vertical="center"/>
    </xf>
    <xf numFmtId="0" fontId="27" fillId="0" borderId="24" xfId="2" applyFont="1" applyFill="1" applyBorder="1" applyAlignment="1">
      <alignment horizontal="right"/>
    </xf>
    <xf numFmtId="0" fontId="27" fillId="2" borderId="3" xfId="2" applyFont="1" applyFill="1" applyBorder="1" applyAlignment="1">
      <alignment horizontal="right"/>
    </xf>
    <xf numFmtId="0" fontId="27" fillId="0" borderId="20" xfId="2" applyFont="1" applyFill="1" applyBorder="1" applyAlignment="1">
      <alignment horizontal="right"/>
    </xf>
    <xf numFmtId="0" fontId="27" fillId="2" borderId="24" xfId="2" applyFont="1" applyFill="1" applyBorder="1" applyAlignment="1">
      <alignment horizontal="right"/>
    </xf>
    <xf numFmtId="0" fontId="27" fillId="0" borderId="2" xfId="2" applyFont="1" applyFill="1" applyBorder="1" applyAlignment="1">
      <alignment horizontal="right"/>
    </xf>
    <xf numFmtId="0" fontId="27" fillId="2" borderId="2" xfId="2" applyFont="1" applyFill="1" applyBorder="1" applyAlignment="1">
      <alignment horizontal="right"/>
    </xf>
    <xf numFmtId="0" fontId="27" fillId="2" borderId="28" xfId="2" applyFont="1" applyFill="1" applyBorder="1" applyAlignment="1">
      <alignment horizontal="right"/>
    </xf>
    <xf numFmtId="0" fontId="27" fillId="0" borderId="0" xfId="2" applyFont="1" applyFill="1" applyBorder="1" applyAlignment="1">
      <alignment horizontal="right"/>
    </xf>
    <xf numFmtId="0" fontId="27" fillId="2" borderId="6" xfId="2" applyFont="1" applyFill="1" applyBorder="1" applyAlignment="1">
      <alignment horizontal="right"/>
    </xf>
    <xf numFmtId="0" fontId="27" fillId="0" borderId="6" xfId="2" applyFont="1" applyFill="1" applyBorder="1" applyAlignment="1">
      <alignment horizontal="right"/>
    </xf>
    <xf numFmtId="0" fontId="27" fillId="0" borderId="34" xfId="2" applyFont="1" applyFill="1" applyBorder="1" applyAlignment="1">
      <alignment horizontal="right"/>
    </xf>
    <xf numFmtId="0" fontId="27" fillId="0" borderId="26" xfId="2" applyFont="1" applyFill="1" applyBorder="1" applyAlignment="1">
      <alignment horizontal="right"/>
    </xf>
    <xf numFmtId="0" fontId="27" fillId="2" borderId="29" xfId="2" applyFont="1" applyFill="1" applyBorder="1" applyAlignment="1">
      <alignment horizontal="right"/>
    </xf>
    <xf numFmtId="0" fontId="27" fillId="0" borderId="22" xfId="2" applyFont="1" applyFill="1" applyBorder="1" applyAlignment="1">
      <alignment horizontal="right"/>
    </xf>
    <xf numFmtId="0" fontId="27" fillId="0" borderId="29" xfId="2" applyFont="1" applyFill="1" applyBorder="1" applyAlignment="1">
      <alignment horizontal="right"/>
    </xf>
    <xf numFmtId="0" fontId="27" fillId="2" borderId="27" xfId="2" applyFont="1" applyFill="1" applyBorder="1" applyAlignment="1">
      <alignment horizontal="right"/>
    </xf>
    <xf numFmtId="0" fontId="27" fillId="0" borderId="18" xfId="2" applyFont="1" applyFill="1" applyBorder="1" applyAlignment="1">
      <alignment horizontal="right"/>
    </xf>
    <xf numFmtId="0" fontId="27" fillId="0" borderId="36" xfId="2" applyFont="1" applyFill="1" applyBorder="1" applyAlignment="1">
      <alignment horizontal="right"/>
    </xf>
    <xf numFmtId="0" fontId="27" fillId="0" borderId="27" xfId="2" applyFont="1" applyFill="1" applyBorder="1" applyAlignment="1">
      <alignment horizontal="right"/>
    </xf>
    <xf numFmtId="0" fontId="27" fillId="0" borderId="9" xfId="2" applyFont="1" applyFill="1" applyBorder="1" applyAlignment="1">
      <alignment horizontal="right"/>
    </xf>
    <xf numFmtId="0" fontId="0" fillId="0" borderId="0" xfId="0" applyAlignment="1">
      <alignment vertical="center"/>
    </xf>
    <xf numFmtId="0" fontId="2" fillId="0" borderId="0" xfId="4" applyFont="1" applyAlignment="1">
      <alignment horizontal="center" vertical="center"/>
    </xf>
    <xf numFmtId="0" fontId="28" fillId="0" borderId="0" xfId="0" applyFont="1" applyAlignment="1">
      <alignment vertical="center"/>
    </xf>
    <xf numFmtId="38" fontId="5" fillId="0" borderId="0" xfId="5" applyFont="1" applyAlignment="1">
      <alignment horizontal="right"/>
    </xf>
    <xf numFmtId="38" fontId="0" fillId="0" borderId="0" xfId="5" applyFont="1" applyAlignment="1">
      <alignment horizontal="right"/>
    </xf>
    <xf numFmtId="38" fontId="5" fillId="0" borderId="0" xfId="5" applyFont="1" applyFill="1" applyAlignment="1">
      <alignment horizontal="right"/>
    </xf>
    <xf numFmtId="0" fontId="27" fillId="0" borderId="9" xfId="2" applyFont="1" applyFill="1" applyBorder="1" applyAlignment="1">
      <alignment horizontal="right"/>
    </xf>
    <xf numFmtId="0" fontId="29" fillId="0" borderId="0" xfId="0" applyFont="1" applyAlignment="1">
      <alignment horizontal="center" vertical="center" wrapText="1"/>
    </xf>
    <xf numFmtId="0" fontId="28" fillId="0" borderId="0" xfId="0" applyFont="1" applyAlignment="1">
      <alignment horizontal="center" vertical="center"/>
    </xf>
    <xf numFmtId="0" fontId="2" fillId="0" borderId="0" xfId="4" applyFont="1" applyAlignment="1">
      <alignment horizontal="center" vertical="center"/>
    </xf>
    <xf numFmtId="0" fontId="0" fillId="0" borderId="16" xfId="0" applyBorder="1" applyAlignment="1">
      <alignment horizontal="center" vertical="center"/>
    </xf>
    <xf numFmtId="0" fontId="29" fillId="0" borderId="0" xfId="0" applyFont="1" applyAlignment="1">
      <alignment horizontal="center" vertical="center" wrapText="1"/>
    </xf>
    <xf numFmtId="0" fontId="2" fillId="0" borderId="0" xfId="4" applyFont="1" applyAlignment="1">
      <alignment horizontal="center" vertical="center"/>
    </xf>
    <xf numFmtId="0" fontId="27" fillId="0" borderId="9" xfId="2" applyFont="1" applyFill="1" applyBorder="1" applyAlignment="1">
      <alignment horizontal="right"/>
    </xf>
    <xf numFmtId="0" fontId="12" fillId="0" borderId="0" xfId="4" applyFont="1" applyBorder="1" applyAlignment="1">
      <alignment horizontal="left"/>
    </xf>
    <xf numFmtId="38" fontId="5" fillId="0" borderId="0" xfId="5" applyFont="1" applyFill="1" applyAlignment="1">
      <alignment horizontal="right" shrinkToFit="1"/>
    </xf>
    <xf numFmtId="0" fontId="10" fillId="0" borderId="0" xfId="4" applyFont="1" applyAlignment="1">
      <alignment horizontal="center" vertical="center"/>
    </xf>
    <xf numFmtId="0" fontId="7" fillId="0" borderId="0" xfId="4" applyFont="1" applyBorder="1" applyAlignment="1" applyProtection="1">
      <alignment horizontal="center" vertical="center"/>
    </xf>
    <xf numFmtId="0" fontId="8" fillId="0" borderId="0" xfId="4" applyFont="1" applyAlignment="1" applyProtection="1">
      <alignment vertical="center" shrinkToFit="1"/>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10" fillId="0" borderId="0" xfId="4" applyFont="1" applyAlignment="1" applyProtection="1">
      <alignment horizontal="center" vertical="center"/>
    </xf>
    <xf numFmtId="0" fontId="10" fillId="0" borderId="0" xfId="4" applyFont="1" applyAlignment="1" applyProtection="1">
      <alignment horizontal="center" vertical="center"/>
      <protection locked="0"/>
    </xf>
    <xf numFmtId="49" fontId="7" fillId="0" borderId="3" xfId="4" applyNumberFormat="1" applyFont="1" applyBorder="1" applyAlignment="1" applyProtection="1">
      <alignment horizontal="center" vertical="center"/>
      <protection locked="0"/>
    </xf>
    <xf numFmtId="49" fontId="7" fillId="0" borderId="4" xfId="4" applyNumberFormat="1" applyFont="1" applyBorder="1" applyAlignment="1" applyProtection="1">
      <alignment horizontal="center" vertical="center"/>
      <protection locked="0"/>
    </xf>
    <xf numFmtId="0" fontId="29" fillId="0" borderId="0" xfId="0" applyFont="1" applyAlignment="1">
      <alignment horizontal="center" vertical="center" wrapText="1"/>
    </xf>
    <xf numFmtId="0" fontId="0" fillId="0" borderId="0" xfId="0"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49" fontId="7" fillId="0" borderId="2" xfId="4"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7" fillId="0" borderId="1" xfId="4" applyNumberFormat="1" applyFont="1" applyBorder="1" applyAlignment="1" applyProtection="1">
      <alignment horizontal="center" vertical="center"/>
      <protection locked="0"/>
    </xf>
    <xf numFmtId="0" fontId="27" fillId="2" borderId="7" xfId="2" applyFont="1" applyFill="1" applyBorder="1" applyAlignment="1">
      <alignment horizontal="right"/>
    </xf>
    <xf numFmtId="0" fontId="23" fillId="0" borderId="16" xfId="0" applyFont="1" applyBorder="1" applyAlignment="1"/>
    <xf numFmtId="0" fontId="36"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2" fillId="0" borderId="0" xfId="4" applyFont="1" applyAlignment="1">
      <alignment horizontal="center" vertical="center"/>
    </xf>
    <xf numFmtId="49" fontId="28" fillId="0" borderId="0" xfId="0" applyNumberFormat="1" applyFont="1" applyAlignment="1" applyProtection="1">
      <alignment horizontal="left" vertical="center"/>
      <protection locked="0"/>
    </xf>
    <xf numFmtId="49" fontId="28" fillId="0" borderId="0" xfId="0" applyNumberFormat="1" applyFont="1" applyAlignment="1" applyProtection="1">
      <alignment vertical="center"/>
      <protection locked="0"/>
    </xf>
    <xf numFmtId="49" fontId="2" fillId="0" borderId="0" xfId="4"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20" fillId="0" borderId="0" xfId="0" applyFont="1" applyAlignment="1">
      <alignment horizontal="left"/>
    </xf>
    <xf numFmtId="0" fontId="0" fillId="0" borderId="0" xfId="0" applyAlignment="1">
      <alignment horizontal="left" vertical="center"/>
    </xf>
    <xf numFmtId="0" fontId="0" fillId="0" borderId="11" xfId="0" applyBorder="1" applyAlignment="1">
      <alignment horizontal="left" vertical="center"/>
    </xf>
    <xf numFmtId="38" fontId="32" fillId="2" borderId="8" xfId="5" applyFont="1" applyFill="1" applyBorder="1" applyAlignment="1" applyProtection="1">
      <alignment horizontal="right" vertical="center"/>
      <protection locked="0"/>
    </xf>
    <xf numFmtId="38" fontId="32" fillId="2" borderId="6" xfId="5" applyFont="1" applyFill="1" applyBorder="1" applyAlignment="1" applyProtection="1">
      <alignment horizontal="right" vertical="center"/>
      <protection locked="0"/>
    </xf>
    <xf numFmtId="38" fontId="33" fillId="0" borderId="6" xfId="5" applyFont="1" applyBorder="1" applyAlignment="1" applyProtection="1">
      <alignment vertical="center"/>
      <protection locked="0"/>
    </xf>
    <xf numFmtId="38" fontId="33" fillId="0" borderId="17" xfId="5" applyFont="1" applyBorder="1" applyAlignment="1" applyProtection="1">
      <alignment vertical="center"/>
      <protection locked="0"/>
    </xf>
    <xf numFmtId="38" fontId="33" fillId="0" borderId="0" xfId="5" applyFont="1" applyBorder="1" applyAlignment="1" applyProtection="1">
      <alignment vertical="center"/>
      <protection locked="0"/>
    </xf>
    <xf numFmtId="38" fontId="33" fillId="0" borderId="0" xfId="5" applyFont="1" applyAlignment="1" applyProtection="1">
      <alignment vertical="center"/>
      <protection locked="0"/>
    </xf>
    <xf numFmtId="0" fontId="8" fillId="0" borderId="8" xfId="2" applyFont="1" applyBorder="1" applyAlignment="1" applyProtection="1">
      <alignment horizontal="center" vertical="center" shrinkToFit="1"/>
      <protection locked="0"/>
    </xf>
    <xf numFmtId="0" fontId="8" fillId="0" borderId="6" xfId="2" applyFont="1" applyBorder="1" applyAlignment="1" applyProtection="1">
      <alignment horizontal="center" vertical="center" shrinkToFit="1"/>
      <protection locked="0"/>
    </xf>
    <xf numFmtId="0" fontId="8" fillId="0" borderId="9" xfId="2" applyFont="1" applyBorder="1" applyAlignment="1" applyProtection="1">
      <alignment horizontal="center" vertical="center" shrinkToFit="1"/>
      <protection locked="0"/>
    </xf>
    <xf numFmtId="0" fontId="8" fillId="0" borderId="13" xfId="2" applyFont="1" applyBorder="1" applyAlignment="1" applyProtection="1">
      <alignment horizontal="center" vertical="center" shrinkToFit="1"/>
      <protection locked="0"/>
    </xf>
    <xf numFmtId="0" fontId="8" fillId="0" borderId="11" xfId="2" applyFont="1" applyBorder="1" applyAlignment="1" applyProtection="1">
      <alignment horizontal="center" vertical="center" shrinkToFit="1"/>
      <protection locked="0"/>
    </xf>
    <xf numFmtId="0" fontId="8" fillId="0" borderId="14" xfId="2" applyFont="1" applyBorder="1" applyAlignment="1" applyProtection="1">
      <alignment horizontal="center" vertical="center" shrinkToFit="1"/>
      <protection locked="0"/>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9" xfId="2"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8" fillId="0" borderId="7" xfId="2" applyFont="1" applyBorder="1" applyAlignment="1" applyProtection="1">
      <alignment horizontal="center" vertical="center" shrinkToFit="1"/>
      <protection locked="0"/>
    </xf>
    <xf numFmtId="0" fontId="8" fillId="0" borderId="12" xfId="2" applyFont="1" applyBorder="1" applyAlignment="1" applyProtection="1">
      <alignment horizontal="center" vertical="center" shrinkToFit="1"/>
      <protection locked="0"/>
    </xf>
    <xf numFmtId="0" fontId="15" fillId="0" borderId="10" xfId="2" applyFont="1" applyBorder="1" applyAlignment="1">
      <alignment horizontal="left" vertical="center"/>
    </xf>
    <xf numFmtId="0" fontId="25" fillId="0" borderId="11" xfId="0" applyFont="1" applyBorder="1" applyAlignment="1">
      <alignment horizontal="left" vertical="center"/>
    </xf>
    <xf numFmtId="0" fontId="25" fillId="0" borderId="14" xfId="0" applyFont="1" applyBorder="1" applyAlignment="1">
      <alignment horizontal="left" vertical="center"/>
    </xf>
    <xf numFmtId="0" fontId="14" fillId="0" borderId="5" xfId="2" applyFont="1" applyFill="1" applyBorder="1" applyAlignment="1">
      <alignment horizontal="left" vertical="top"/>
    </xf>
    <xf numFmtId="0" fontId="26" fillId="0" borderId="6" xfId="0" applyFont="1" applyFill="1" applyBorder="1" applyAlignment="1">
      <alignment horizontal="left" vertical="top"/>
    </xf>
    <xf numFmtId="0" fontId="26" fillId="0" borderId="9" xfId="0" applyFont="1" applyFill="1" applyBorder="1" applyAlignment="1">
      <alignment horizontal="left" vertical="top"/>
    </xf>
    <xf numFmtId="38" fontId="33" fillId="0" borderId="21" xfId="5" applyFont="1" applyBorder="1" applyAlignment="1" applyProtection="1">
      <alignment vertical="center"/>
      <protection locked="0"/>
    </xf>
    <xf numFmtId="38" fontId="33" fillId="0" borderId="20" xfId="5" applyFont="1" applyBorder="1" applyAlignment="1" applyProtection="1">
      <alignment vertical="center"/>
      <protection locked="0"/>
    </xf>
    <xf numFmtId="0" fontId="15" fillId="0" borderId="5" xfId="2" applyFont="1" applyBorder="1" applyAlignment="1">
      <alignment horizontal="right" vertical="center"/>
    </xf>
    <xf numFmtId="0" fontId="25" fillId="0" borderId="6" xfId="0" applyFont="1" applyBorder="1" applyAlignment="1">
      <alignment horizontal="right" vertical="center"/>
    </xf>
    <xf numFmtId="0" fontId="25" fillId="0" borderId="9" xfId="0" applyFont="1" applyBorder="1" applyAlignment="1">
      <alignment horizontal="right" vertical="center"/>
    </xf>
    <xf numFmtId="38" fontId="32" fillId="0" borderId="5" xfId="5" applyFont="1" applyFill="1" applyBorder="1" applyAlignment="1">
      <alignment horizontal="right" vertical="center"/>
    </xf>
    <xf numFmtId="38" fontId="33" fillId="0" borderId="6" xfId="5" applyFont="1" applyFill="1" applyBorder="1" applyAlignment="1">
      <alignment vertical="center"/>
    </xf>
    <xf numFmtId="38" fontId="33" fillId="0" borderId="15" xfId="5" applyFont="1" applyFill="1" applyBorder="1" applyAlignment="1">
      <alignment vertical="center"/>
    </xf>
    <xf numFmtId="38" fontId="33" fillId="0" borderId="0" xfId="5" applyFont="1" applyFill="1" applyAlignment="1">
      <alignment vertical="center"/>
    </xf>
    <xf numFmtId="0" fontId="27" fillId="0" borderId="9" xfId="2" applyFont="1" applyFill="1" applyBorder="1" applyAlignment="1">
      <alignment horizontal="right"/>
    </xf>
    <xf numFmtId="0" fontId="23" fillId="0" borderId="18" xfId="0" applyFont="1" applyFill="1" applyBorder="1" applyAlignment="1"/>
    <xf numFmtId="0" fontId="15" fillId="0" borderId="15" xfId="2" applyFont="1" applyFill="1" applyBorder="1" applyAlignment="1">
      <alignment horizontal="center" wrapText="1"/>
    </xf>
    <xf numFmtId="0" fontId="25" fillId="0" borderId="0" xfId="0" applyFont="1" applyFill="1" applyAlignment="1">
      <alignment horizontal="center" wrapText="1"/>
    </xf>
    <xf numFmtId="0" fontId="25" fillId="0" borderId="18" xfId="0" applyFont="1" applyFill="1" applyBorder="1" applyAlignment="1">
      <alignment horizontal="center" wrapText="1"/>
    </xf>
    <xf numFmtId="38" fontId="34" fillId="0" borderId="30" xfId="5" applyFont="1" applyFill="1" applyBorder="1" applyAlignment="1">
      <alignment horizontal="right" vertical="center"/>
    </xf>
    <xf numFmtId="38" fontId="35" fillId="0" borderId="2" xfId="5" applyFont="1" applyFill="1" applyBorder="1" applyAlignment="1">
      <alignment horizontal="right" vertical="center"/>
    </xf>
    <xf numFmtId="0" fontId="15" fillId="0" borderId="23" xfId="2" applyFont="1" applyFill="1" applyBorder="1" applyAlignment="1">
      <alignment horizontal="center" wrapText="1"/>
    </xf>
    <xf numFmtId="0" fontId="25" fillId="0" borderId="24" xfId="0" applyFont="1" applyFill="1" applyBorder="1" applyAlignment="1">
      <alignment horizontal="center" wrapText="1"/>
    </xf>
    <xf numFmtId="0" fontId="25" fillId="0" borderId="26" xfId="0" applyFont="1" applyFill="1" applyBorder="1" applyAlignment="1">
      <alignment horizontal="center" wrapText="1"/>
    </xf>
    <xf numFmtId="38" fontId="32" fillId="2" borderId="30" xfId="5" applyFont="1" applyFill="1" applyBorder="1" applyAlignment="1" applyProtection="1">
      <alignment horizontal="right" vertical="center"/>
      <protection locked="0"/>
    </xf>
    <xf numFmtId="38" fontId="32" fillId="2" borderId="2" xfId="5" applyFont="1" applyFill="1" applyBorder="1" applyAlignment="1" applyProtection="1">
      <alignment horizontal="right" vertical="center"/>
      <protection locked="0"/>
    </xf>
    <xf numFmtId="38" fontId="33" fillId="0" borderId="2" xfId="5" applyFont="1" applyBorder="1" applyAlignment="1" applyProtection="1">
      <alignment vertical="center"/>
      <protection locked="0"/>
    </xf>
    <xf numFmtId="38" fontId="32" fillId="2" borderId="1" xfId="5" applyFont="1" applyFill="1" applyBorder="1" applyAlignment="1" applyProtection="1">
      <alignment horizontal="right" vertical="center"/>
      <protection locked="0"/>
    </xf>
    <xf numFmtId="38" fontId="32" fillId="0" borderId="30" xfId="5" applyFont="1" applyFill="1" applyBorder="1" applyAlignment="1">
      <alignment horizontal="right" vertical="center"/>
    </xf>
    <xf numFmtId="38" fontId="33" fillId="0" borderId="2" xfId="5" applyFont="1" applyFill="1" applyBorder="1" applyAlignment="1">
      <alignment horizontal="right" vertical="center"/>
    </xf>
    <xf numFmtId="176" fontId="15" fillId="0" borderId="19" xfId="2" applyNumberFormat="1"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2" xfId="0" applyFont="1" applyFill="1" applyBorder="1" applyAlignment="1">
      <alignment horizontal="center" vertical="center" wrapText="1"/>
    </xf>
    <xf numFmtId="38" fontId="34" fillId="0" borderId="25" xfId="5" applyFont="1" applyFill="1" applyBorder="1" applyAlignment="1">
      <alignment horizontal="right" vertical="center"/>
    </xf>
    <xf numFmtId="38" fontId="34" fillId="0" borderId="24" xfId="5" applyFont="1" applyFill="1" applyBorder="1" applyAlignment="1">
      <alignment horizontal="right" vertical="center"/>
    </xf>
    <xf numFmtId="38" fontId="35" fillId="0" borderId="24" xfId="5" applyFont="1" applyFill="1" applyBorder="1" applyAlignment="1">
      <alignment vertical="center"/>
    </xf>
    <xf numFmtId="38" fontId="34" fillId="0" borderId="21" xfId="5" applyFont="1" applyFill="1" applyBorder="1" applyAlignment="1">
      <alignment horizontal="right" vertical="center"/>
    </xf>
    <xf numFmtId="38" fontId="34" fillId="0" borderId="20" xfId="5" applyFont="1" applyFill="1" applyBorder="1" applyAlignment="1">
      <alignment horizontal="right" vertical="center"/>
    </xf>
    <xf numFmtId="38" fontId="35" fillId="0" borderId="20" xfId="5" applyFont="1" applyBorder="1" applyAlignment="1">
      <alignment vertical="center"/>
    </xf>
    <xf numFmtId="38" fontId="34" fillId="0" borderId="19" xfId="5" applyFont="1" applyFill="1" applyBorder="1" applyAlignment="1">
      <alignment horizontal="right" vertical="center"/>
    </xf>
    <xf numFmtId="38" fontId="35" fillId="0" borderId="20" xfId="5" applyFont="1" applyFill="1" applyBorder="1" applyAlignment="1">
      <alignment horizontal="right" vertical="center"/>
    </xf>
    <xf numFmtId="38" fontId="32" fillId="2" borderId="25" xfId="5" applyFont="1" applyFill="1" applyBorder="1" applyAlignment="1" applyProtection="1">
      <alignment horizontal="right" vertical="center"/>
      <protection locked="0"/>
    </xf>
    <xf numFmtId="38" fontId="32" fillId="2" borderId="24" xfId="5" applyFont="1" applyFill="1" applyBorder="1" applyAlignment="1" applyProtection="1">
      <alignment horizontal="right" vertical="center"/>
      <protection locked="0"/>
    </xf>
    <xf numFmtId="38" fontId="33" fillId="0" borderId="24" xfId="5" applyFont="1" applyBorder="1" applyAlignment="1" applyProtection="1">
      <alignment vertical="center"/>
      <protection locked="0"/>
    </xf>
    <xf numFmtId="38" fontId="32" fillId="0" borderId="23" xfId="5" applyFont="1" applyFill="1" applyBorder="1" applyAlignment="1">
      <alignment horizontal="right" vertical="center"/>
    </xf>
    <xf numFmtId="38" fontId="33" fillId="0" borderId="24" xfId="5" applyFont="1" applyFill="1" applyBorder="1" applyAlignment="1">
      <alignment horizontal="right" vertical="center"/>
    </xf>
    <xf numFmtId="38" fontId="34" fillId="0" borderId="1" xfId="5" applyFont="1" applyFill="1" applyBorder="1" applyAlignment="1">
      <alignment horizontal="right" vertical="center"/>
    </xf>
    <xf numFmtId="38" fontId="34" fillId="0" borderId="2" xfId="5" applyFont="1" applyFill="1" applyBorder="1" applyAlignment="1">
      <alignment horizontal="right" vertical="center"/>
    </xf>
    <xf numFmtId="38" fontId="35" fillId="0" borderId="2" xfId="5" applyFont="1" applyFill="1" applyBorder="1" applyAlignment="1">
      <alignment vertical="center"/>
    </xf>
    <xf numFmtId="0" fontId="15" fillId="0" borderId="23" xfId="2" applyFont="1" applyFill="1" applyBorder="1" applyAlignment="1">
      <alignment horizontal="center" shrinkToFit="1"/>
    </xf>
    <xf numFmtId="0" fontId="25" fillId="0" borderId="24" xfId="0" applyFont="1" applyFill="1" applyBorder="1" applyAlignment="1">
      <alignment horizontal="center" shrinkToFit="1"/>
    </xf>
    <xf numFmtId="0" fontId="25" fillId="0" borderId="26" xfId="0" applyFont="1" applyFill="1" applyBorder="1" applyAlignment="1">
      <alignment horizontal="center" shrinkToFit="1"/>
    </xf>
    <xf numFmtId="38" fontId="34" fillId="0" borderId="23" xfId="5" applyFont="1" applyFill="1" applyBorder="1" applyAlignment="1">
      <alignment horizontal="right" vertical="center"/>
    </xf>
    <xf numFmtId="38" fontId="35" fillId="0" borderId="24" xfId="5" applyFont="1" applyFill="1" applyBorder="1" applyAlignment="1">
      <alignment horizontal="right" vertical="center"/>
    </xf>
    <xf numFmtId="0" fontId="15" fillId="0" borderId="5" xfId="2" applyFont="1" applyFill="1" applyBorder="1" applyAlignment="1">
      <alignment horizontal="left" wrapText="1"/>
    </xf>
    <xf numFmtId="0" fontId="25" fillId="0" borderId="6" xfId="0" applyFont="1" applyFill="1" applyBorder="1" applyAlignment="1">
      <alignment horizontal="left" wrapText="1"/>
    </xf>
    <xf numFmtId="0" fontId="25" fillId="0" borderId="9" xfId="0" applyFont="1" applyFill="1" applyBorder="1" applyAlignment="1">
      <alignment horizontal="left" wrapText="1"/>
    </xf>
    <xf numFmtId="38" fontId="32" fillId="2" borderId="31" xfId="5" applyFont="1" applyFill="1" applyBorder="1" applyAlignment="1" applyProtection="1">
      <alignment horizontal="right" vertical="center"/>
      <protection locked="0"/>
    </xf>
    <xf numFmtId="38" fontId="32" fillId="2" borderId="28" xfId="5" applyFont="1" applyFill="1" applyBorder="1" applyAlignment="1" applyProtection="1">
      <alignment horizontal="right" vertical="center"/>
      <protection locked="0"/>
    </xf>
    <xf numFmtId="38" fontId="33" fillId="0" borderId="28" xfId="5" applyFont="1" applyBorder="1" applyAlignment="1" applyProtection="1">
      <alignment vertical="center"/>
      <protection locked="0"/>
    </xf>
    <xf numFmtId="38" fontId="32" fillId="2" borderId="32" xfId="5" applyFont="1" applyFill="1" applyBorder="1" applyAlignment="1" applyProtection="1">
      <alignment horizontal="right" vertical="center"/>
      <protection locked="0"/>
    </xf>
    <xf numFmtId="38" fontId="32" fillId="0" borderId="31" xfId="5" applyFont="1" applyFill="1" applyBorder="1" applyAlignment="1">
      <alignment horizontal="right" vertical="center"/>
    </xf>
    <xf numFmtId="38" fontId="33" fillId="0" borderId="28" xfId="5" applyFont="1" applyFill="1" applyBorder="1" applyAlignment="1">
      <alignment horizontal="right" vertical="center"/>
    </xf>
    <xf numFmtId="176" fontId="15" fillId="0" borderId="10" xfId="2"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4" xfId="0" applyFont="1" applyFill="1" applyBorder="1" applyAlignment="1">
      <alignment horizontal="center" vertical="center" wrapText="1"/>
    </xf>
    <xf numFmtId="38" fontId="34" fillId="0" borderId="35" xfId="5" applyFont="1" applyFill="1" applyBorder="1" applyAlignment="1">
      <alignment horizontal="right" vertical="center"/>
    </xf>
    <xf numFmtId="38" fontId="34" fillId="0" borderId="34" xfId="5" applyFont="1" applyFill="1" applyBorder="1" applyAlignment="1">
      <alignment horizontal="right" vertical="center"/>
    </xf>
    <xf numFmtId="38" fontId="35" fillId="0" borderId="34" xfId="5" applyFont="1" applyFill="1" applyBorder="1" applyAlignment="1">
      <alignment vertical="center"/>
    </xf>
    <xf numFmtId="38" fontId="34" fillId="0" borderId="17" xfId="5" applyFont="1" applyFill="1" applyBorder="1" applyAlignment="1">
      <alignment horizontal="right" vertical="center"/>
    </xf>
    <xf numFmtId="38" fontId="34" fillId="0" borderId="0" xfId="5" applyFont="1" applyFill="1" applyBorder="1" applyAlignment="1">
      <alignment horizontal="right" vertical="center"/>
    </xf>
    <xf numFmtId="38" fontId="35" fillId="0" borderId="0" xfId="5" applyFont="1" applyBorder="1" applyAlignment="1">
      <alignment vertical="center"/>
    </xf>
    <xf numFmtId="38" fontId="34" fillId="0" borderId="15" xfId="5" applyFont="1" applyFill="1" applyBorder="1" applyAlignment="1">
      <alignment horizontal="right" vertical="center"/>
    </xf>
    <xf numFmtId="38" fontId="35" fillId="0" borderId="0" xfId="5" applyFont="1" applyFill="1" applyBorder="1" applyAlignment="1">
      <alignment horizontal="right" vertical="center"/>
    </xf>
    <xf numFmtId="0" fontId="15" fillId="0" borderId="5" xfId="2" applyFont="1" applyFill="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38" fontId="33" fillId="0" borderId="6" xfId="5" applyFont="1" applyFill="1" applyBorder="1" applyAlignment="1">
      <alignment horizontal="right" vertical="center"/>
    </xf>
    <xf numFmtId="38" fontId="34" fillId="0" borderId="13" xfId="5" applyFont="1" applyFill="1" applyBorder="1" applyAlignment="1">
      <alignment horizontal="right" vertical="center"/>
    </xf>
    <xf numFmtId="38" fontId="34" fillId="0" borderId="11" xfId="5" applyFont="1" applyFill="1" applyBorder="1" applyAlignment="1">
      <alignment horizontal="right" vertical="center"/>
    </xf>
    <xf numFmtId="38" fontId="35" fillId="0" borderId="11" xfId="5" applyFont="1" applyBorder="1" applyAlignment="1">
      <alignment vertical="center"/>
    </xf>
    <xf numFmtId="0" fontId="25" fillId="0" borderId="6"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4" xfId="0" applyFont="1" applyFill="1" applyBorder="1" applyAlignment="1">
      <alignment horizontal="left" vertical="center" wrapText="1"/>
    </xf>
    <xf numFmtId="176" fontId="15" fillId="2" borderId="10" xfId="2" applyNumberFormat="1" applyFont="1" applyFill="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38" fontId="34" fillId="2" borderId="1" xfId="5" applyFont="1" applyFill="1" applyBorder="1" applyAlignment="1" applyProtection="1">
      <alignment horizontal="right" vertical="center"/>
      <protection locked="0"/>
    </xf>
    <xf numFmtId="38" fontId="34" fillId="2" borderId="2" xfId="5" applyFont="1" applyFill="1" applyBorder="1" applyAlignment="1" applyProtection="1">
      <alignment horizontal="right" vertical="center"/>
      <protection locked="0"/>
    </xf>
    <xf numFmtId="38" fontId="35" fillId="0" borderId="2" xfId="5" applyFont="1" applyBorder="1" applyAlignment="1" applyProtection="1">
      <alignment vertical="center"/>
      <protection locked="0"/>
    </xf>
    <xf numFmtId="38" fontId="34" fillId="2" borderId="35" xfId="5" applyFont="1" applyFill="1" applyBorder="1" applyAlignment="1" applyProtection="1">
      <alignment horizontal="right" vertical="center"/>
      <protection locked="0"/>
    </xf>
    <xf numFmtId="38" fontId="34" fillId="2" borderId="34" xfId="5" applyFont="1" applyFill="1" applyBorder="1" applyAlignment="1" applyProtection="1">
      <alignment horizontal="right" vertical="center"/>
      <protection locked="0"/>
    </xf>
    <xf numFmtId="38" fontId="35" fillId="0" borderId="34" xfId="5" applyFont="1" applyBorder="1" applyAlignment="1" applyProtection="1">
      <alignment vertical="center"/>
      <protection locked="0"/>
    </xf>
    <xf numFmtId="0" fontId="10" fillId="0" borderId="5" xfId="2"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4" xfId="0" applyFont="1" applyFill="1" applyBorder="1" applyAlignment="1">
      <alignment horizontal="center" vertical="center" wrapText="1"/>
    </xf>
    <xf numFmtId="38" fontId="32" fillId="0" borderId="8" xfId="5" applyFont="1" applyFill="1" applyBorder="1" applyAlignment="1">
      <alignment horizontal="right" vertical="center"/>
    </xf>
    <xf numFmtId="38" fontId="32" fillId="0" borderId="6" xfId="5" applyFont="1" applyFill="1" applyBorder="1" applyAlignment="1">
      <alignment horizontal="right" vertical="center"/>
    </xf>
    <xf numFmtId="38" fontId="32" fillId="0" borderId="32" xfId="5" applyFont="1" applyFill="1" applyBorder="1" applyAlignment="1">
      <alignment horizontal="right" vertical="center"/>
    </xf>
    <xf numFmtId="38" fontId="32" fillId="0" borderId="28" xfId="5" applyFont="1" applyFill="1" applyBorder="1" applyAlignment="1">
      <alignment horizontal="right" vertical="center"/>
    </xf>
    <xf numFmtId="38" fontId="33" fillId="0" borderId="28" xfId="5" applyFont="1" applyFill="1" applyBorder="1" applyAlignment="1">
      <alignment vertical="center"/>
    </xf>
    <xf numFmtId="0" fontId="9" fillId="0" borderId="5" xfId="4" applyFont="1" applyBorder="1" applyAlignment="1">
      <alignment horizontal="center" vertical="center"/>
    </xf>
    <xf numFmtId="0" fontId="9" fillId="0" borderId="6" xfId="4" applyFont="1" applyBorder="1" applyAlignment="1">
      <alignment horizontal="center" vertical="center"/>
    </xf>
    <xf numFmtId="0" fontId="1" fillId="0" borderId="6" xfId="4" applyBorder="1" applyAlignment="1"/>
    <xf numFmtId="0" fontId="1" fillId="0" borderId="9" xfId="4" applyBorder="1" applyAlignment="1"/>
    <xf numFmtId="0" fontId="1" fillId="0" borderId="15" xfId="4" applyBorder="1" applyAlignment="1"/>
    <xf numFmtId="0" fontId="1" fillId="0" borderId="0" xfId="4" applyBorder="1" applyAlignment="1"/>
    <xf numFmtId="0" fontId="1" fillId="0" borderId="0" xfId="4" applyAlignment="1"/>
    <xf numFmtId="0" fontId="1" fillId="0" borderId="18" xfId="4" applyBorder="1" applyAlignment="1"/>
    <xf numFmtId="0" fontId="1" fillId="0" borderId="10" xfId="4" applyBorder="1" applyAlignment="1"/>
    <xf numFmtId="0" fontId="1" fillId="0" borderId="11" xfId="4" applyBorder="1" applyAlignment="1"/>
    <xf numFmtId="0" fontId="1" fillId="0" borderId="14" xfId="4" applyBorder="1" applyAlignment="1"/>
    <xf numFmtId="38" fontId="30" fillId="0" borderId="5" xfId="5" applyFont="1" applyBorder="1" applyAlignment="1">
      <alignment vertical="center"/>
    </xf>
    <xf numFmtId="38" fontId="31" fillId="0" borderId="6" xfId="5" applyFont="1" applyBorder="1" applyAlignment="1">
      <alignment vertical="center"/>
    </xf>
    <xf numFmtId="38" fontId="31" fillId="0" borderId="15" xfId="5" applyFont="1" applyBorder="1" applyAlignment="1">
      <alignment vertical="center"/>
    </xf>
    <xf numFmtId="38" fontId="31" fillId="0" borderId="0" xfId="5" applyFont="1" applyAlignment="1">
      <alignment vertical="center"/>
    </xf>
    <xf numFmtId="0" fontId="10" fillId="0" borderId="6" xfId="4" applyFont="1" applyBorder="1" applyAlignment="1">
      <alignment horizontal="right"/>
    </xf>
    <xf numFmtId="0" fontId="16" fillId="0" borderId="9" xfId="4" applyFont="1" applyBorder="1" applyAlignment="1">
      <alignment horizontal="right"/>
    </xf>
    <xf numFmtId="0" fontId="16" fillId="0" borderId="11" xfId="4" applyFont="1" applyBorder="1" applyAlignment="1">
      <alignment horizontal="right"/>
    </xf>
    <xf numFmtId="0" fontId="16" fillId="0" borderId="14" xfId="4" applyFont="1" applyBorder="1" applyAlignment="1">
      <alignment horizontal="right"/>
    </xf>
    <xf numFmtId="38" fontId="31" fillId="0" borderId="10" xfId="5" applyFont="1" applyBorder="1" applyAlignment="1">
      <alignment vertical="center"/>
    </xf>
    <xf numFmtId="38" fontId="31" fillId="0" borderId="11" xfId="5" applyFont="1" applyBorder="1" applyAlignment="1">
      <alignment vertical="center"/>
    </xf>
    <xf numFmtId="38" fontId="34" fillId="0" borderId="33" xfId="5" applyFont="1" applyFill="1" applyBorder="1" applyAlignment="1">
      <alignment horizontal="right" vertical="center"/>
    </xf>
    <xf numFmtId="38" fontId="35" fillId="0" borderId="34" xfId="5" applyFont="1" applyFill="1" applyBorder="1" applyAlignment="1">
      <alignment horizontal="right" vertical="center"/>
    </xf>
    <xf numFmtId="49" fontId="7" fillId="0" borderId="2" xfId="4" applyNumberFormat="1" applyFont="1" applyBorder="1" applyAlignment="1" applyProtection="1">
      <alignment horizontal="center" vertical="center"/>
    </xf>
    <xf numFmtId="49" fontId="0" fillId="0" borderId="3" xfId="0" applyNumberFormat="1" applyBorder="1" applyAlignment="1" applyProtection="1">
      <alignment horizontal="center" vertical="center"/>
    </xf>
    <xf numFmtId="0" fontId="7" fillId="0" borderId="1" xfId="4" applyFont="1" applyBorder="1" applyAlignment="1" applyProtection="1">
      <alignment horizontal="center" vertical="center"/>
    </xf>
    <xf numFmtId="0" fontId="0" fillId="0" borderId="3" xfId="0" applyBorder="1" applyAlignment="1" applyProtection="1">
      <alignment horizontal="center" vertical="center"/>
    </xf>
    <xf numFmtId="0" fontId="36" fillId="0" borderId="0" xfId="0" applyFont="1" applyAlignment="1" applyProtection="1">
      <alignment horizontal="left" vertical="center"/>
    </xf>
    <xf numFmtId="0" fontId="35" fillId="0" borderId="0" xfId="0" applyFont="1" applyAlignment="1" applyProtection="1">
      <alignment horizontal="left" vertical="center"/>
    </xf>
    <xf numFmtId="0" fontId="28" fillId="0" borderId="0" xfId="0" applyFont="1" applyAlignment="1" applyProtection="1">
      <alignment horizontal="left" vertical="center"/>
    </xf>
    <xf numFmtId="176" fontId="15" fillId="2" borderId="10" xfId="2" applyNumberFormat="1" applyFont="1" applyFill="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7" fillId="0" borderId="2" xfId="4" applyFont="1" applyBorder="1" applyAlignment="1" applyProtection="1">
      <alignment horizontal="center" vertical="center"/>
    </xf>
    <xf numFmtId="49" fontId="28" fillId="0" borderId="0" xfId="0" applyNumberFormat="1" applyFont="1" applyAlignment="1">
      <alignment horizontal="left" vertical="center"/>
    </xf>
    <xf numFmtId="49" fontId="28" fillId="0" borderId="0" xfId="0" applyNumberFormat="1" applyFont="1" applyAlignment="1">
      <alignment vertical="center"/>
    </xf>
    <xf numFmtId="0" fontId="36" fillId="0" borderId="0" xfId="0" applyFont="1" applyAlignment="1">
      <alignment horizontal="left" vertical="center"/>
    </xf>
    <xf numFmtId="0" fontId="35" fillId="0" borderId="0" xfId="0" applyFont="1" applyAlignment="1">
      <alignment horizontal="left" vertical="center"/>
    </xf>
    <xf numFmtId="49" fontId="2" fillId="0" borderId="0" xfId="4" applyNumberFormat="1" applyFont="1" applyAlignment="1">
      <alignment horizontal="left" vertical="center"/>
    </xf>
    <xf numFmtId="38" fontId="32" fillId="2" borderId="8" xfId="5" applyFont="1" applyFill="1" applyBorder="1" applyAlignment="1">
      <alignment horizontal="right" vertical="center"/>
    </xf>
    <xf numFmtId="38" fontId="32" fillId="2" borderId="6" xfId="5" applyFont="1" applyFill="1" applyBorder="1" applyAlignment="1">
      <alignment horizontal="right" vertical="center"/>
    </xf>
    <xf numFmtId="38" fontId="33" fillId="0" borderId="6" xfId="5" applyFont="1" applyBorder="1" applyAlignment="1">
      <alignment vertical="center"/>
    </xf>
    <xf numFmtId="38" fontId="33" fillId="0" borderId="17" xfId="5" applyFont="1" applyBorder="1" applyAlignment="1">
      <alignment vertical="center"/>
    </xf>
    <xf numFmtId="38" fontId="33" fillId="0" borderId="0" xfId="5" applyFont="1" applyBorder="1" applyAlignment="1">
      <alignment vertical="center"/>
    </xf>
    <xf numFmtId="38" fontId="33" fillId="0" borderId="0" xfId="5" applyFont="1" applyAlignment="1">
      <alignment vertical="center"/>
    </xf>
    <xf numFmtId="38" fontId="33" fillId="0" borderId="21" xfId="5" applyFont="1" applyBorder="1" applyAlignment="1">
      <alignment vertical="center"/>
    </xf>
    <xf numFmtId="38" fontId="33" fillId="0" borderId="20" xfId="5" applyFont="1" applyBorder="1" applyAlignment="1">
      <alignment vertical="center"/>
    </xf>
    <xf numFmtId="0" fontId="8" fillId="0" borderId="8" xfId="2" applyFont="1" applyBorder="1" applyAlignment="1" applyProtection="1">
      <alignment horizontal="center" vertical="center" shrinkToFit="1"/>
    </xf>
    <xf numFmtId="0" fontId="8" fillId="0" borderId="6"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13" xfId="2" applyFont="1" applyBorder="1" applyAlignment="1" applyProtection="1">
      <alignment horizontal="center" vertical="center" shrinkToFit="1"/>
    </xf>
    <xf numFmtId="0" fontId="8" fillId="0" borderId="11" xfId="2" applyFont="1" applyBorder="1" applyAlignment="1" applyProtection="1">
      <alignment horizontal="center" vertical="center" shrinkToFit="1"/>
    </xf>
    <xf numFmtId="0" fontId="8" fillId="0" borderId="12" xfId="2" applyFont="1" applyBorder="1" applyAlignment="1" applyProtection="1">
      <alignment horizontal="center" vertical="center" shrinkToFit="1"/>
    </xf>
    <xf numFmtId="0" fontId="8" fillId="0" borderId="9" xfId="2" applyFont="1" applyBorder="1" applyAlignment="1" applyProtection="1">
      <alignment horizontal="center" vertical="center" shrinkToFit="1"/>
    </xf>
    <xf numFmtId="0" fontId="8" fillId="0" borderId="14" xfId="2" applyFont="1" applyBorder="1" applyAlignment="1" applyProtection="1">
      <alignment horizontal="center" vertical="center" shrinkToFit="1"/>
    </xf>
    <xf numFmtId="38" fontId="32" fillId="2" borderId="30" xfId="5" applyFont="1" applyFill="1" applyBorder="1" applyAlignment="1">
      <alignment horizontal="right" vertical="center"/>
    </xf>
    <xf numFmtId="38" fontId="32" fillId="2" borderId="2" xfId="5" applyFont="1" applyFill="1" applyBorder="1" applyAlignment="1">
      <alignment horizontal="right" vertical="center"/>
    </xf>
    <xf numFmtId="38" fontId="33" fillId="0" borderId="2" xfId="5" applyFont="1" applyBorder="1" applyAlignment="1">
      <alignment vertical="center"/>
    </xf>
    <xf numFmtId="38" fontId="32" fillId="2" borderId="1" xfId="5" applyFont="1" applyFill="1" applyBorder="1" applyAlignment="1">
      <alignment horizontal="right" vertical="center"/>
    </xf>
    <xf numFmtId="38" fontId="32" fillId="2" borderId="25" xfId="5" applyFont="1" applyFill="1" applyBorder="1" applyAlignment="1">
      <alignment horizontal="right" vertical="center"/>
    </xf>
    <xf numFmtId="38" fontId="32" fillId="2" borderId="24" xfId="5" applyFont="1" applyFill="1" applyBorder="1" applyAlignment="1">
      <alignment horizontal="right" vertical="center"/>
    </xf>
    <xf numFmtId="38" fontId="33" fillId="0" borderId="24" xfId="5" applyFont="1" applyBorder="1" applyAlignment="1">
      <alignment vertical="center"/>
    </xf>
    <xf numFmtId="38" fontId="32" fillId="2" borderId="31" xfId="5" applyFont="1" applyFill="1" applyBorder="1" applyAlignment="1">
      <alignment horizontal="right" vertical="center"/>
    </xf>
    <xf numFmtId="38" fontId="32" fillId="2" borderId="28" xfId="5" applyFont="1" applyFill="1" applyBorder="1" applyAlignment="1">
      <alignment horizontal="right" vertical="center"/>
    </xf>
    <xf numFmtId="38" fontId="33" fillId="0" borderId="28" xfId="5" applyFont="1" applyBorder="1" applyAlignment="1">
      <alignment vertical="center"/>
    </xf>
    <xf numFmtId="38" fontId="32" fillId="2" borderId="32" xfId="5" applyFont="1" applyFill="1" applyBorder="1" applyAlignment="1">
      <alignment horizontal="right" vertical="center"/>
    </xf>
    <xf numFmtId="176" fontId="15" fillId="2" borderId="10" xfId="2" applyNumberFormat="1" applyFont="1" applyFill="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38" fontId="34" fillId="2" borderId="1" xfId="5" applyFont="1" applyFill="1" applyBorder="1" applyAlignment="1">
      <alignment horizontal="right" vertical="center"/>
    </xf>
    <xf numFmtId="38" fontId="34" fillId="2" borderId="2" xfId="5" applyFont="1" applyFill="1" applyBorder="1" applyAlignment="1">
      <alignment horizontal="right" vertical="center"/>
    </xf>
    <xf numFmtId="38" fontId="35" fillId="0" borderId="2" xfId="5" applyFont="1" applyBorder="1" applyAlignment="1">
      <alignment vertical="center"/>
    </xf>
    <xf numFmtId="38" fontId="34" fillId="2" borderId="35" xfId="5" applyFont="1" applyFill="1" applyBorder="1" applyAlignment="1">
      <alignment horizontal="right" vertical="center"/>
    </xf>
    <xf numFmtId="38" fontId="34" fillId="2" borderId="34" xfId="5" applyFont="1" applyFill="1" applyBorder="1" applyAlignment="1">
      <alignment horizontal="right" vertical="center"/>
    </xf>
    <xf numFmtId="38" fontId="35" fillId="0" borderId="34" xfId="5" applyFont="1" applyBorder="1" applyAlignment="1">
      <alignment vertical="center"/>
    </xf>
  </cellXfs>
  <cellStyles count="6">
    <cellStyle name="桁区切り" xfId="5" builtinId="6"/>
    <cellStyle name="桁区切り 2" xfId="3"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600-000002000000}"/>
            </a:ext>
          </a:extLst>
        </xdr:cNvPr>
        <xdr:cNvSpPr>
          <a:spLocks noChangeShapeType="1"/>
        </xdr:cNvSpPr>
      </xdr:nvSpPr>
      <xdr:spPr bwMode="auto">
        <a:xfrm>
          <a:off x="0" y="2600326"/>
          <a:ext cx="15621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8468" y="66198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twoCellAnchor>
    <xdr:from>
      <xdr:col>4</xdr:col>
      <xdr:colOff>116416</xdr:colOff>
      <xdr:row>17</xdr:row>
      <xdr:rowOff>105830</xdr:rowOff>
    </xdr:from>
    <xdr:to>
      <xdr:col>38</xdr:col>
      <xdr:colOff>84668</xdr:colOff>
      <xdr:row>32</xdr:row>
      <xdr:rowOff>232833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428749" y="4286247"/>
          <a:ext cx="6381752" cy="536575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Ｐ明朝" panose="02020600040205080304" pitchFamily="18" charset="-128"/>
              <a:ea typeface="ＭＳ Ｐ明朝" panose="02020600040205080304" pitchFamily="18" charset="-128"/>
            </a:rPr>
            <a:t>＜ 入力例 ＞</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◎下記の事項に留意し、網掛け部分に入力してください。</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・妊婦一般健康診査、乳児一般健康診査、１か月児健康診査は件数のみを入力</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金額は自動計算される</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・産婦健康診査は区分の単価欄に単価を入力のうえ、件数を入力</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金額は自動計算される</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en-US" altLang="ja-JP" sz="1200" b="1">
              <a:solidFill>
                <a:srgbClr val="FF0000"/>
              </a:solidFill>
              <a:latin typeface="ＭＳ Ｐ明朝" panose="02020600040205080304" pitchFamily="18" charset="-128"/>
              <a:ea typeface="ＭＳ Ｐ明朝" panose="02020600040205080304" pitchFamily="18" charset="-128"/>
            </a:rPr>
            <a:t> </a:t>
          </a: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２枚目以降の単価は自動入力される</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・新生児聴覚検査は件数及び金額を入力</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・合計欄は自動計算される</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en-US" altLang="ja-JP" sz="1200" b="1">
              <a:solidFill>
                <a:srgbClr val="FF0000"/>
              </a:solidFill>
              <a:latin typeface="ＭＳ Ｐ明朝" panose="02020600040205080304" pitchFamily="18" charset="-128"/>
              <a:ea typeface="ＭＳ Ｐ明朝" panose="02020600040205080304" pitchFamily="18" charset="-128"/>
            </a:rPr>
            <a:t>     </a:t>
          </a: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 ※</a:t>
          </a:r>
          <a:r>
            <a:rPr kumimoji="1" lang="ja-JP" altLang="en-US" sz="1200" b="1">
              <a:solidFill>
                <a:srgbClr val="FF0000"/>
              </a:solidFill>
              <a:latin typeface="ＭＳ Ｐ明朝" panose="02020600040205080304" pitchFamily="18" charset="-128"/>
              <a:ea typeface="ＭＳ Ｐ明朝" panose="02020600040205080304" pitchFamily="18" charset="-128"/>
            </a:rPr>
            <a:t>区分ごとの合計欄欄外に入力した枚数分の合計を合算した件数及び金額が</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自動表示される</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請求総合計欄は自動入力</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される（入力した枚数分の合計が合算される）</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２枚目以降は省略（自動入力されない）</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編綴例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◎下記の事項に留意し、編綴してください。</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・受診票及び受検票は市町村単位に区分順に編綴</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請求書総括表 ＞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A</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市 ＞ 妊婦一般健康診査① ＞ ②～⑭ ＞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 乳児一般健康診査 ＞ 産婦健康診査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 新生児聴覚検査 ＞ １か月児健康診査</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B</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市</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　　 </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endParaRPr kumimoji="1" lang="ja-JP" altLang="en-US" sz="12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30</xdr:row>
      <xdr:rowOff>0</xdr:rowOff>
    </xdr:from>
    <xdr:ext cx="658282" cy="313268"/>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8468" y="871537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V60"/>
  <sheetViews>
    <sheetView showZeros="0" tabSelected="1"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
        <v>52</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77"/>
      <c r="AH3" s="78"/>
      <c r="AI3" s="79"/>
      <c r="AJ3" s="78"/>
      <c r="AK3" s="79"/>
      <c r="AL3" s="78"/>
      <c r="AM3" s="79"/>
      <c r="AN3" s="78"/>
      <c r="AO3" s="71"/>
      <c r="AP3" s="72"/>
      <c r="AQ3" s="72"/>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70"/>
      <c r="C5" s="57" t="s">
        <v>20</v>
      </c>
      <c r="D5" s="70"/>
      <c r="E5" s="50" t="s">
        <v>53</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82"/>
      <c r="AE7" s="83"/>
      <c r="AF7" s="83"/>
      <c r="AG7" s="83"/>
      <c r="AH7" s="83"/>
      <c r="AI7" s="83"/>
      <c r="AJ7" s="83"/>
      <c r="AK7" s="83"/>
      <c r="AL7" s="83"/>
      <c r="AM7" s="83"/>
      <c r="AN7" s="83"/>
      <c r="AO7" s="83"/>
      <c r="AP7" s="83"/>
      <c r="AQ7" s="83"/>
      <c r="AR7" s="83"/>
      <c r="AS7" s="83"/>
      <c r="AT7" s="83"/>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82"/>
      <c r="AE8" s="83"/>
      <c r="AF8" s="83"/>
      <c r="AG8" s="83"/>
      <c r="AH8" s="83"/>
      <c r="AI8" s="83"/>
      <c r="AJ8" s="83"/>
      <c r="AK8" s="83"/>
      <c r="AL8" s="83"/>
      <c r="AM8" s="83"/>
      <c r="AN8" s="83"/>
      <c r="AO8" s="83"/>
      <c r="AP8" s="83"/>
      <c r="AQ8" s="83"/>
      <c r="AR8" s="83"/>
      <c r="AS8" s="83"/>
      <c r="AT8" s="83"/>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82"/>
      <c r="AE9" s="83"/>
      <c r="AF9" s="83"/>
      <c r="AG9" s="83"/>
      <c r="AH9" s="83"/>
      <c r="AI9" s="83"/>
      <c r="AJ9" s="83"/>
      <c r="AK9" s="83"/>
      <c r="AL9" s="83"/>
      <c r="AM9" s="83"/>
      <c r="AN9" s="83"/>
      <c r="AO9" s="83"/>
      <c r="AP9" s="83"/>
      <c r="AQ9" s="83"/>
      <c r="AR9" s="83"/>
      <c r="AS9" s="83"/>
      <c r="AT9" s="83"/>
      <c r="AU9" s="51"/>
    </row>
    <row r="10" spans="1:48" ht="16.5" customHeight="1" x14ac:dyDescent="0.15">
      <c r="A10" s="62" t="s">
        <v>54</v>
      </c>
      <c r="B10" s="25"/>
      <c r="C10" s="25"/>
      <c r="D10" s="25"/>
      <c r="E10" s="4"/>
      <c r="F10" s="4"/>
      <c r="G10" s="4"/>
      <c r="H10" s="4"/>
      <c r="I10" s="4"/>
      <c r="J10" s="4"/>
      <c r="L10" s="13"/>
      <c r="M10" s="13"/>
      <c r="Q10" s="13"/>
      <c r="R10" s="13"/>
      <c r="X10" s="7"/>
      <c r="Z10" s="15"/>
      <c r="AA10" s="15"/>
      <c r="AB10" s="15"/>
      <c r="AC10" s="84" t="s">
        <v>13</v>
      </c>
      <c r="AD10" s="84"/>
      <c r="AE10" s="85"/>
      <c r="AF10" s="86"/>
      <c r="AG10" s="86"/>
      <c r="AH10" s="18" t="s">
        <v>14</v>
      </c>
      <c r="AI10" s="18"/>
      <c r="AJ10" s="87"/>
      <c r="AK10" s="88"/>
      <c r="AL10" s="88"/>
      <c r="AM10" s="18" t="s">
        <v>14</v>
      </c>
      <c r="AN10" s="48"/>
      <c r="AO10" s="87"/>
      <c r="AP10" s="88"/>
      <c r="AQ10" s="88"/>
      <c r="AR10" s="89" t="s">
        <v>27</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6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63">
        <f>AO14+'総括表 (入力) (2)'!AO14+'総括表 (入力) (3)'!AO14+'総括表 (入力) (4)'!AO14+'総括表 (入力)(5)'!AO14+'総括表 (入力)(6)'!AO14</f>
        <v>0</v>
      </c>
    </row>
    <row r="16" spans="1:48" ht="27.95" customHeight="1" x14ac:dyDescent="0.15">
      <c r="A16" s="143">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63">
        <f>AO16+'総括表 (入力) (2)'!AO16+'総括表 (入力) (3)'!AO16+'総括表 (入力) (4)'!AO16+'総括表 (入力)(5)'!AO16+'総括表 (入力)(6)'!AO16</f>
        <v>0</v>
      </c>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63">
        <f>AO17+'総括表 (入力) (2)'!AO17+'総括表 (入力) (3)'!AO17+'総括表 (入力) (4)'!AO17+'総括表 (入力)(5)'!AO17+'総括表 (入力)(6)'!AO17</f>
        <v>0</v>
      </c>
    </row>
    <row r="18" spans="1:47" ht="27.95" customHeight="1" x14ac:dyDescent="0.15">
      <c r="A18" s="143">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63">
        <f>AO18+'総括表 (入力) (2)'!AO18+'総括表 (入力) (3)'!AO18+'総括表 (入力) (4)'!AO18+'総括表 (入力)(5)'!AO18+'総括表 (入力)(6)'!AO18</f>
        <v>0</v>
      </c>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63">
        <f>AO19+'総括表 (入力) (2)'!AO19+'総括表 (入力) (3)'!AO19+'総括表 (入力) (4)'!AO19+'総括表 (入力)(5)'!AO19+'総括表 (入力)(6)'!AO19</f>
        <v>0</v>
      </c>
    </row>
    <row r="20" spans="1:47" ht="27.95" customHeight="1" x14ac:dyDescent="0.15">
      <c r="A20" s="143">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63">
        <f>AO20+'総括表 (入力) (2)'!AO20+'総括表 (入力) (3)'!AO20+'総括表 (入力) (4)'!AO20+'総括表 (入力)(5)'!AO20+'総括表 (入力)(6)'!AO20</f>
        <v>0</v>
      </c>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63">
        <f>AO21+'総括表 (入力) (2)'!AO21+'総括表 (入力) (3)'!AO21+'総括表 (入力) (4)'!AO21+'総括表 (入力)(5)'!AO21+'総括表 (入力)(6)'!AO21</f>
        <v>0</v>
      </c>
    </row>
    <row r="22" spans="1:47" ht="27.95" customHeight="1" x14ac:dyDescent="0.15">
      <c r="A22" s="143">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63">
        <f>AO22+'総括表 (入力) (2)'!AO22+'総括表 (入力) (3)'!AO22+'総括表 (入力) (4)'!AO22+'総括表 (入力)(5)'!AO22+'総括表 (入力)(6)'!AO22</f>
        <v>0</v>
      </c>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63">
        <f>AO23+'総括表 (入力) (2)'!AO23+'総括表 (入力) (3)'!AO23+'総括表 (入力) (4)'!AO23+'総括表 (入力)(5)'!AO23+'総括表 (入力)(6)'!AO23</f>
        <v>0</v>
      </c>
    </row>
    <row r="24" spans="1:47" ht="27.95" customHeight="1" x14ac:dyDescent="0.15">
      <c r="A24" s="143">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63">
        <f>AO24+'総括表 (入力) (2)'!AO24+'総括表 (入力) (3)'!AO24+'総括表 (入力) (4)'!AO24+'総括表 (入力)(5)'!AO24+'総括表 (入力)(6)'!AO24</f>
        <v>0</v>
      </c>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63">
        <f>AO25+'総括表 (入力) (2)'!AO25+'総括表 (入力) (3)'!AO25+'総括表 (入力) (4)'!AO25+'総括表 (入力)(5)'!AO25+'総括表 (入力)(6)'!AO25</f>
        <v>0</v>
      </c>
    </row>
    <row r="26" spans="1:47" ht="27.95" customHeight="1" x14ac:dyDescent="0.15">
      <c r="A26" s="143">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63">
        <f>AO26+'総括表 (入力) (2)'!AO26+'総括表 (入力) (3)'!AO26+'総括表 (入力) (4)'!AO26+'総括表 (入力)(5)'!AO26+'総括表 (入力)(6)'!AO26</f>
        <v>0</v>
      </c>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63">
        <f>AO27+'総括表 (入力) (2)'!AO27+'総括表 (入力) (3)'!AO27+'総括表 (入力) (4)'!AO27+'総括表 (入力)(5)'!AO27+'総括表 (入力)(6)'!AO27</f>
        <v>0</v>
      </c>
    </row>
    <row r="28" spans="1:47" ht="27.95" customHeight="1" x14ac:dyDescent="0.15">
      <c r="A28" s="176">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63">
        <f>AO28+'総括表 (入力) (2)'!AO28+'総括表 (入力) (3)'!AO28+'総括表 (入力) (4)'!AO28+'総括表 (入力)(5)'!AO28+'総括表 (入力)(6)'!AO28</f>
        <v>0</v>
      </c>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63">
        <f>AO29+'総括表 (入力) (2)'!AO29+'総括表 (入力) (3)'!AO29+'総括表 (入力) (4)'!AO29+'総括表 (入力)(5)'!AO29+'総括表 (入力)(6)'!AO29</f>
        <v>0</v>
      </c>
    </row>
    <row r="30" spans="1:47" ht="27.95" customHeight="1" x14ac:dyDescent="0.15">
      <c r="A30" s="176">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63">
        <f>AO30+'総括表 (入力) (2)'!AO30+'総括表 (入力) (3)'!AO30+'総括表 (入力) (4)'!AO30+'総括表 (入力)(5)'!AO30+'総括表 (入力)(6)'!AO30</f>
        <v>0</v>
      </c>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54" t="s">
        <v>7</v>
      </c>
      <c r="AU31" s="63">
        <f>AO31+'総括表 (入力) (2)'!AO31+'総括表 (入力) (3)'!AO31+'総括表 (入力) (4)'!AO31+'総括表 (入力)(5)'!AO31+'総括表 (入力)(6)'!AO31</f>
        <v>0</v>
      </c>
    </row>
    <row r="32" spans="1:47" ht="27.95" customHeight="1" x14ac:dyDescent="0.15">
      <c r="A32" s="199"/>
      <c r="B32" s="200"/>
      <c r="C32" s="200"/>
      <c r="D32" s="20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63">
        <f>AO32+'総括表 (入力) (2)'!AO32+'総括表 (入力) (3)'!AO32+'総括表 (入力) (4)'!AO32+'総括表 (入力)(5)'!AO32+'総括表 (入力)(6)'!AO32</f>
        <v>0</v>
      </c>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54" t="s">
        <v>7</v>
      </c>
      <c r="AU33" s="63">
        <f>AO33+'総括表 (入力) (2)'!AO33+'総括表 (入力) (3)'!AO33+'総括表 (入力) (4)'!AO33+'総括表 (入力)(5)'!AO33+'総括表 (入力)(6)'!AO33</f>
        <v>0</v>
      </c>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63">
        <f>AO34+'総括表 (入力) (2)'!AO34+'総括表 (入力) (3)'!AO34+'総括表 (入力) (4)'!AO34+'総括表 (入力)(5)'!AO34+'総括表 (入力)(6)'!AO34</f>
        <v>0</v>
      </c>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63">
        <f>AO35+'総括表 (入力) (2)'!AO35+'総括表 (入力) (3)'!AO35+'総括表 (入力) (4)'!AO35+'総括表 (入力)(5)'!AO35+'総括表 (入力)(6)'!AO35</f>
        <v>0</v>
      </c>
    </row>
    <row r="36" spans="1:47" ht="27.95" customHeight="1" x14ac:dyDescent="0.15">
      <c r="A36" s="176">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63">
        <f>AO36+'総括表 (入力) (2)'!AO36+'総括表 (入力) (3)'!AO36+'総括表 (入力) (4)'!AO36+'総括表 (入力)(5)'!AO36+'総括表 (入力)(6)'!AO36</f>
        <v>0</v>
      </c>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54" t="s">
        <v>7</v>
      </c>
      <c r="AU37" s="6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6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f>AO37+'総括表 (入力) (2)'!AO37+'総括表 (入力) (3)'!AO37+'総括表 (入力) (4)'!AO37+'総括表 (入力)(5)'!AO37+'総括表 (入力)(6)'!AO37</f>
        <v>0</v>
      </c>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f>AO38+'総括表 (入力) (2)'!AO38+'総括表 (入力) (3)'!AO38+'総括表 (入力) (4)'!AO38+'総括表 (入力)(5)'!AO38+'総括表 (入力)(6)'!AO38</f>
        <v>0</v>
      </c>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formatCells="0" formatColumns="0" formatRows="0" insertColumns="0" insertRows="0" insertHyperlinks="0" deleteColumns="0" deleteRows="0" sort="0" autoFilter="0" pivotTables="0"/>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disablePrompts="1"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0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42">
        <f>'総括表 (入力)（1)'!AG3:AH3</f>
        <v>0</v>
      </c>
      <c r="AH3" s="243"/>
      <c r="AI3" s="244">
        <f>'総括表 (入力)（1)'!AI3:AJ3</f>
        <v>0</v>
      </c>
      <c r="AJ3" s="245"/>
      <c r="AK3" s="244">
        <f>'総括表 (入力)（1)'!AK3:AL3</f>
        <v>0</v>
      </c>
      <c r="AL3" s="245"/>
      <c r="AM3" s="244">
        <f>'総括表 (入力)（1)'!AM3:AN3</f>
        <v>0</v>
      </c>
      <c r="AN3" s="245"/>
      <c r="AO3" s="67">
        <f>'総括表 (入力)（1)'!AO3</f>
        <v>0</v>
      </c>
      <c r="AP3" s="68">
        <f>'総括表 (入力)（1)'!AP3</f>
        <v>0</v>
      </c>
      <c r="AQ3" s="68">
        <f>'総括表 (入力)（1)'!AQ3</f>
        <v>0</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9">
        <f>'総括表 (入力)（1)'!B5</f>
        <v>0</v>
      </c>
      <c r="C5" s="57" t="s">
        <v>20</v>
      </c>
      <c r="D5" s="69">
        <f>'総括表 (入力)（1)'!D5</f>
        <v>0</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46">
        <f>'総括表 (入力)（1)'!AD7:AT7</f>
        <v>0</v>
      </c>
      <c r="AE7" s="247"/>
      <c r="AF7" s="247"/>
      <c r="AG7" s="247"/>
      <c r="AH7" s="247"/>
      <c r="AI7" s="247"/>
      <c r="AJ7" s="247"/>
      <c r="AK7" s="247"/>
      <c r="AL7" s="247"/>
      <c r="AM7" s="247"/>
      <c r="AN7" s="247"/>
      <c r="AO7" s="247"/>
      <c r="AP7" s="247"/>
      <c r="AQ7" s="247"/>
      <c r="AR7" s="247"/>
      <c r="AS7" s="247"/>
      <c r="AT7" s="247"/>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46">
        <f>'総括表 (入力)（1)'!AD8:AT8</f>
        <v>0</v>
      </c>
      <c r="AE8" s="247"/>
      <c r="AF8" s="247"/>
      <c r="AG8" s="247"/>
      <c r="AH8" s="247"/>
      <c r="AI8" s="247"/>
      <c r="AJ8" s="247"/>
      <c r="AK8" s="247"/>
      <c r="AL8" s="247"/>
      <c r="AM8" s="247"/>
      <c r="AN8" s="247"/>
      <c r="AO8" s="247"/>
      <c r="AP8" s="247"/>
      <c r="AQ8" s="247"/>
      <c r="AR8" s="247"/>
      <c r="AS8" s="247"/>
      <c r="AT8" s="247"/>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46">
        <f>'総括表 (入力)（1)'!AD9:AT9</f>
        <v>0</v>
      </c>
      <c r="AE9" s="247"/>
      <c r="AF9" s="247"/>
      <c r="AG9" s="247"/>
      <c r="AH9" s="247"/>
      <c r="AI9" s="247"/>
      <c r="AJ9" s="247"/>
      <c r="AK9" s="247"/>
      <c r="AL9" s="247"/>
      <c r="AM9" s="247"/>
      <c r="AN9" s="247"/>
      <c r="AO9" s="247"/>
      <c r="AP9" s="247"/>
      <c r="AQ9" s="247"/>
      <c r="AR9" s="247"/>
      <c r="AS9" s="247"/>
      <c r="AT9" s="247"/>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48">
        <f>'総括表 (入力)（1)'!AE10:AG10</f>
        <v>0</v>
      </c>
      <c r="AF10" s="248"/>
      <c r="AG10" s="248"/>
      <c r="AH10" s="18" t="s">
        <v>14</v>
      </c>
      <c r="AI10" s="18"/>
      <c r="AJ10" s="248">
        <f>'総括表 (入力)（1)'!AJ10:AL10</f>
        <v>0</v>
      </c>
      <c r="AK10" s="248"/>
      <c r="AL10" s="248"/>
      <c r="AM10" s="18" t="s">
        <v>14</v>
      </c>
      <c r="AN10" s="48"/>
      <c r="AO10" s="248">
        <f>'総括表 (入力)（1)'!AO10:AQ10</f>
        <v>0</v>
      </c>
      <c r="AP10" s="248"/>
      <c r="AQ10" s="248"/>
      <c r="AR10" s="89" t="s">
        <v>28</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5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53"/>
    </row>
    <row r="16" spans="1:48" ht="27.95" customHeight="1" x14ac:dyDescent="0.15">
      <c r="A16" s="143">
        <f>'総括表 (入力)（1)'!A16:D16</f>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53"/>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53"/>
    </row>
    <row r="18" spans="1:47" ht="27.95" customHeight="1" x14ac:dyDescent="0.15">
      <c r="A18" s="143">
        <f>'総括表 (入力)（1)'!A18:D18</f>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53"/>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53"/>
    </row>
    <row r="20" spans="1:47" ht="27.95" customHeight="1" x14ac:dyDescent="0.15">
      <c r="A20" s="143">
        <f>'総括表 (入力)（1)'!A20:D20</f>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53"/>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53"/>
    </row>
    <row r="22" spans="1:47" ht="27.95" customHeight="1" x14ac:dyDescent="0.15">
      <c r="A22" s="143">
        <f>'総括表 (入力)（1)'!A22:D22</f>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53"/>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53"/>
    </row>
    <row r="24" spans="1:47" ht="27.95" customHeight="1" x14ac:dyDescent="0.15">
      <c r="A24" s="143">
        <f>'総括表 (入力)（1)'!A24:D24</f>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53"/>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53"/>
    </row>
    <row r="26" spans="1:47" ht="27.95" customHeight="1" x14ac:dyDescent="0.15">
      <c r="A26" s="143">
        <f>'総括表 (入力)（1)'!A26:D26</f>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53"/>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53"/>
    </row>
    <row r="28" spans="1:47" ht="27.95" customHeight="1" x14ac:dyDescent="0.15">
      <c r="A28" s="176">
        <f>'総括表 (入力)（1)'!A28:D28</f>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53"/>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53"/>
    </row>
    <row r="30" spans="1:47" ht="27.95" customHeight="1" x14ac:dyDescent="0.15">
      <c r="A30" s="176">
        <f>'総括表 (入力)（1)'!A30:D30</f>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53"/>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54" t="s">
        <v>7</v>
      </c>
      <c r="AU31" s="53"/>
    </row>
    <row r="32" spans="1:47" ht="27.95" customHeight="1" x14ac:dyDescent="0.15">
      <c r="A32" s="249">
        <f>'総括表 (入力)（1)'!A32</f>
        <v>0</v>
      </c>
      <c r="B32" s="250"/>
      <c r="C32" s="250"/>
      <c r="D32" s="25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53"/>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54" t="s">
        <v>7</v>
      </c>
      <c r="AU33" s="53"/>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53"/>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53"/>
    </row>
    <row r="36" spans="1:47" ht="27.95" customHeight="1" x14ac:dyDescent="0.15">
      <c r="A36" s="176">
        <f>'総括表 (入力)（1)'!A36:D36</f>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53"/>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54" t="s">
        <v>7</v>
      </c>
      <c r="AU37" s="5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formatCells="0" formatColumns="0" formatRows="0" insertColumns="0" insertRows="0" insertHyperlinks="0" deleteColumns="0" deleteRows="0" sort="0" autoFilter="0" pivotTables="0"/>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disablePrompts="1"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1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52">
        <f>'総括表 (入力)（1)'!AG3:AH3</f>
        <v>0</v>
      </c>
      <c r="AH3" s="245"/>
      <c r="AI3" s="244">
        <f>'総括表 (入力)（1)'!AI3:AJ3</f>
        <v>0</v>
      </c>
      <c r="AJ3" s="245"/>
      <c r="AK3" s="244">
        <f>'総括表 (入力)（1)'!AK3:AL3</f>
        <v>0</v>
      </c>
      <c r="AL3" s="245"/>
      <c r="AM3" s="244">
        <f>'総括表 (入力)（1)'!AM3:AN3</f>
        <v>0</v>
      </c>
      <c r="AN3" s="245"/>
      <c r="AO3" s="67">
        <f>'総括表 (入力)（1)'!AO3</f>
        <v>0</v>
      </c>
      <c r="AP3" s="68">
        <f>'総括表 (入力)（1)'!AP3</f>
        <v>0</v>
      </c>
      <c r="AQ3" s="68">
        <f>'総括表 (入力)（1)'!AQ3</f>
        <v>0</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9">
        <f>'総括表 (入力)（1)'!B5</f>
        <v>0</v>
      </c>
      <c r="C5" s="57" t="s">
        <v>20</v>
      </c>
      <c r="D5" s="69">
        <f>'総括表 (入力)（1)'!D5</f>
        <v>0</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46">
        <f>'総括表 (入力)（1)'!AD7:AT7</f>
        <v>0</v>
      </c>
      <c r="AE7" s="247"/>
      <c r="AF7" s="247"/>
      <c r="AG7" s="247"/>
      <c r="AH7" s="247"/>
      <c r="AI7" s="247"/>
      <c r="AJ7" s="247"/>
      <c r="AK7" s="247"/>
      <c r="AL7" s="247"/>
      <c r="AM7" s="247"/>
      <c r="AN7" s="247"/>
      <c r="AO7" s="247"/>
      <c r="AP7" s="247"/>
      <c r="AQ7" s="247"/>
      <c r="AR7" s="247"/>
      <c r="AS7" s="247"/>
      <c r="AT7" s="247"/>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46">
        <f>'総括表 (入力)（1)'!AD8:AT8</f>
        <v>0</v>
      </c>
      <c r="AE8" s="247"/>
      <c r="AF8" s="247"/>
      <c r="AG8" s="247"/>
      <c r="AH8" s="247"/>
      <c r="AI8" s="247"/>
      <c r="AJ8" s="247"/>
      <c r="AK8" s="247"/>
      <c r="AL8" s="247"/>
      <c r="AM8" s="247"/>
      <c r="AN8" s="247"/>
      <c r="AO8" s="247"/>
      <c r="AP8" s="247"/>
      <c r="AQ8" s="247"/>
      <c r="AR8" s="247"/>
      <c r="AS8" s="247"/>
      <c r="AT8" s="247"/>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46">
        <f>'総括表 (入力)（1)'!AD9:AT9</f>
        <v>0</v>
      </c>
      <c r="AE9" s="247"/>
      <c r="AF9" s="247"/>
      <c r="AG9" s="247"/>
      <c r="AH9" s="247"/>
      <c r="AI9" s="247"/>
      <c r="AJ9" s="247"/>
      <c r="AK9" s="247"/>
      <c r="AL9" s="247"/>
      <c r="AM9" s="247"/>
      <c r="AN9" s="247"/>
      <c r="AO9" s="247"/>
      <c r="AP9" s="247"/>
      <c r="AQ9" s="247"/>
      <c r="AR9" s="247"/>
      <c r="AS9" s="247"/>
      <c r="AT9" s="247"/>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48">
        <f>'総括表 (入力)（1)'!AE10:AG10</f>
        <v>0</v>
      </c>
      <c r="AF10" s="248"/>
      <c r="AG10" s="248"/>
      <c r="AH10" s="18" t="s">
        <v>14</v>
      </c>
      <c r="AI10" s="18"/>
      <c r="AJ10" s="248">
        <f>'総括表 (入力)（1)'!AJ10:AL10</f>
        <v>0</v>
      </c>
      <c r="AK10" s="248"/>
      <c r="AL10" s="248"/>
      <c r="AM10" s="18" t="s">
        <v>14</v>
      </c>
      <c r="AN10" s="48"/>
      <c r="AO10" s="248">
        <f>'総括表 (入力)（1)'!AO10:AQ10</f>
        <v>0</v>
      </c>
      <c r="AP10" s="248"/>
      <c r="AQ10" s="248"/>
      <c r="AR10" s="89" t="s">
        <v>29</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5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53"/>
    </row>
    <row r="16" spans="1:48" ht="27.95" customHeight="1" x14ac:dyDescent="0.15">
      <c r="A16" s="143">
        <f>'総括表 (入力)（1)'!A16:D16</f>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53"/>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53"/>
    </row>
    <row r="18" spans="1:47" ht="27.95" customHeight="1" x14ac:dyDescent="0.15">
      <c r="A18" s="143">
        <f>'総括表 (入力)（1)'!A18:D18</f>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53"/>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53"/>
    </row>
    <row r="20" spans="1:47" ht="27.95" customHeight="1" x14ac:dyDescent="0.15">
      <c r="A20" s="143">
        <f>'総括表 (入力)（1)'!A20:D20</f>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53"/>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53"/>
    </row>
    <row r="22" spans="1:47" ht="27.95" customHeight="1" x14ac:dyDescent="0.15">
      <c r="A22" s="143">
        <f>'総括表 (入力)（1)'!A22:D22</f>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53"/>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53"/>
    </row>
    <row r="24" spans="1:47" ht="27.95" customHeight="1" x14ac:dyDescent="0.15">
      <c r="A24" s="143">
        <f>'総括表 (入力)（1)'!A24:D24</f>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53"/>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53"/>
    </row>
    <row r="26" spans="1:47" ht="27.95" customHeight="1" x14ac:dyDescent="0.15">
      <c r="A26" s="143">
        <f>'総括表 (入力)（1)'!A26:D26</f>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53"/>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53"/>
    </row>
    <row r="28" spans="1:47" ht="27.95" customHeight="1" x14ac:dyDescent="0.15">
      <c r="A28" s="176">
        <f>'総括表 (入力)（1)'!A28:D28</f>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53"/>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53"/>
    </row>
    <row r="30" spans="1:47" ht="27.95" customHeight="1" x14ac:dyDescent="0.15">
      <c r="A30" s="176">
        <f>'総括表 (入力)（1)'!A30:D30</f>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53"/>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54" t="s">
        <v>7</v>
      </c>
      <c r="AU31" s="53"/>
    </row>
    <row r="32" spans="1:47" ht="27.95" customHeight="1" x14ac:dyDescent="0.15">
      <c r="A32" s="249">
        <f>'総括表 (入力)（1)'!A32</f>
        <v>0</v>
      </c>
      <c r="B32" s="250"/>
      <c r="C32" s="250"/>
      <c r="D32" s="25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53"/>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54" t="s">
        <v>7</v>
      </c>
      <c r="AU33" s="53"/>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53"/>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53"/>
    </row>
    <row r="36" spans="1:47" ht="27.95" customHeight="1" x14ac:dyDescent="0.15">
      <c r="A36" s="176">
        <f>'総括表 (入力)（1)'!A36:D36</f>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53"/>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54" t="s">
        <v>7</v>
      </c>
      <c r="AU37" s="5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2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52">
        <f>'総括表 (入力)（1)'!AG3:AH3</f>
        <v>0</v>
      </c>
      <c r="AH3" s="245"/>
      <c r="AI3" s="244">
        <f>'総括表 (入力)（1)'!AI3:AJ3</f>
        <v>0</v>
      </c>
      <c r="AJ3" s="245"/>
      <c r="AK3" s="244">
        <f>'総括表 (入力)（1)'!AK3:AL3</f>
        <v>0</v>
      </c>
      <c r="AL3" s="245"/>
      <c r="AM3" s="244">
        <f>'総括表 (入力)（1)'!AM3:AN3</f>
        <v>0</v>
      </c>
      <c r="AN3" s="245"/>
      <c r="AO3" s="67">
        <f>'総括表 (入力)（1)'!AO3</f>
        <v>0</v>
      </c>
      <c r="AP3" s="68">
        <f>'総括表 (入力)（1)'!AP3</f>
        <v>0</v>
      </c>
      <c r="AQ3" s="68">
        <f>'総括表 (入力)（1)'!AQ3</f>
        <v>0</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9">
        <f>'総括表 (入力)（1)'!B5</f>
        <v>0</v>
      </c>
      <c r="C5" s="57" t="s">
        <v>20</v>
      </c>
      <c r="D5" s="69">
        <f>'総括表 (入力)（1)'!D5</f>
        <v>0</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46">
        <f>'総括表 (入力)（1)'!AD7:AT7</f>
        <v>0</v>
      </c>
      <c r="AE7" s="247"/>
      <c r="AF7" s="247"/>
      <c r="AG7" s="247"/>
      <c r="AH7" s="247"/>
      <c r="AI7" s="247"/>
      <c r="AJ7" s="247"/>
      <c r="AK7" s="247"/>
      <c r="AL7" s="247"/>
      <c r="AM7" s="247"/>
      <c r="AN7" s="247"/>
      <c r="AO7" s="247"/>
      <c r="AP7" s="247"/>
      <c r="AQ7" s="247"/>
      <c r="AR7" s="247"/>
      <c r="AS7" s="247"/>
      <c r="AT7" s="247"/>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46">
        <f>'総括表 (入力)（1)'!AD8:AT8</f>
        <v>0</v>
      </c>
      <c r="AE8" s="247"/>
      <c r="AF8" s="247"/>
      <c r="AG8" s="247"/>
      <c r="AH8" s="247"/>
      <c r="AI8" s="247"/>
      <c r="AJ8" s="247"/>
      <c r="AK8" s="247"/>
      <c r="AL8" s="247"/>
      <c r="AM8" s="247"/>
      <c r="AN8" s="247"/>
      <c r="AO8" s="247"/>
      <c r="AP8" s="247"/>
      <c r="AQ8" s="247"/>
      <c r="AR8" s="247"/>
      <c r="AS8" s="247"/>
      <c r="AT8" s="247"/>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46">
        <f>'総括表 (入力)（1)'!AD9:AT9</f>
        <v>0</v>
      </c>
      <c r="AE9" s="247"/>
      <c r="AF9" s="247"/>
      <c r="AG9" s="247"/>
      <c r="AH9" s="247"/>
      <c r="AI9" s="247"/>
      <c r="AJ9" s="247"/>
      <c r="AK9" s="247"/>
      <c r="AL9" s="247"/>
      <c r="AM9" s="247"/>
      <c r="AN9" s="247"/>
      <c r="AO9" s="247"/>
      <c r="AP9" s="247"/>
      <c r="AQ9" s="247"/>
      <c r="AR9" s="247"/>
      <c r="AS9" s="247"/>
      <c r="AT9" s="247"/>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48">
        <f>'総括表 (入力)（1)'!AE10:AG10</f>
        <v>0</v>
      </c>
      <c r="AF10" s="248"/>
      <c r="AG10" s="248"/>
      <c r="AH10" s="18" t="s">
        <v>14</v>
      </c>
      <c r="AI10" s="18"/>
      <c r="AJ10" s="248">
        <f>'総括表 (入力)（1)'!AJ10:AL10</f>
        <v>0</v>
      </c>
      <c r="AK10" s="248"/>
      <c r="AL10" s="248"/>
      <c r="AM10" s="18" t="s">
        <v>14</v>
      </c>
      <c r="AN10" s="48"/>
      <c r="AO10" s="248">
        <f>'総括表 (入力)（1)'!AO10:AQ10</f>
        <v>0</v>
      </c>
      <c r="AP10" s="248"/>
      <c r="AQ10" s="248"/>
      <c r="AR10" s="89" t="s">
        <v>30</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5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53"/>
    </row>
    <row r="16" spans="1:48" ht="27.95" customHeight="1" x14ac:dyDescent="0.15">
      <c r="A16" s="143">
        <f>'総括表 (入力)（1)'!A16:D16</f>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53"/>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53"/>
    </row>
    <row r="18" spans="1:47" ht="27.95" customHeight="1" x14ac:dyDescent="0.15">
      <c r="A18" s="143">
        <f>'総括表 (入力)（1)'!A18:D18</f>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53"/>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53"/>
    </row>
    <row r="20" spans="1:47" ht="27.95" customHeight="1" x14ac:dyDescent="0.15">
      <c r="A20" s="143">
        <f>'総括表 (入力)（1)'!A20:D20</f>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53"/>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53"/>
    </row>
    <row r="22" spans="1:47" ht="27.95" customHeight="1" x14ac:dyDescent="0.15">
      <c r="A22" s="143">
        <f>'総括表 (入力)（1)'!A22:D22</f>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53"/>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53"/>
    </row>
    <row r="24" spans="1:47" ht="27.95" customHeight="1" x14ac:dyDescent="0.15">
      <c r="A24" s="143">
        <f>'総括表 (入力)（1)'!A24:D24</f>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53"/>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53"/>
    </row>
    <row r="26" spans="1:47" ht="27.95" customHeight="1" x14ac:dyDescent="0.15">
      <c r="A26" s="143">
        <f>'総括表 (入力)（1)'!A26:D26</f>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53"/>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53"/>
    </row>
    <row r="28" spans="1:47" ht="27.95" customHeight="1" x14ac:dyDescent="0.15">
      <c r="A28" s="176">
        <f>'総括表 (入力)（1)'!A28:D28</f>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53"/>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53"/>
    </row>
    <row r="30" spans="1:47" ht="27.95" customHeight="1" x14ac:dyDescent="0.15">
      <c r="A30" s="176">
        <f>'総括表 (入力)（1)'!A30:D30</f>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53"/>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54" t="s">
        <v>7</v>
      </c>
      <c r="AU31" s="53"/>
    </row>
    <row r="32" spans="1:47" ht="27.95" customHeight="1" x14ac:dyDescent="0.15">
      <c r="A32" s="249">
        <f>'総括表 (入力)（1)'!A32</f>
        <v>0</v>
      </c>
      <c r="B32" s="250"/>
      <c r="C32" s="250"/>
      <c r="D32" s="25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53"/>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54" t="s">
        <v>7</v>
      </c>
      <c r="AU33" s="53"/>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53"/>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53"/>
    </row>
    <row r="36" spans="1:47" ht="27.95" customHeight="1" x14ac:dyDescent="0.15">
      <c r="A36" s="176">
        <f>'総括表 (入力)（1)'!A36:D36</f>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53"/>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54" t="s">
        <v>7</v>
      </c>
      <c r="AU37" s="5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3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52">
        <f>'総括表 (入力)（1)'!AG3:AH3</f>
        <v>0</v>
      </c>
      <c r="AH3" s="245"/>
      <c r="AI3" s="244">
        <f>'総括表 (入力)（1)'!AI3:AJ3</f>
        <v>0</v>
      </c>
      <c r="AJ3" s="245"/>
      <c r="AK3" s="244">
        <f>'総括表 (入力)（1)'!AK3:AL3</f>
        <v>0</v>
      </c>
      <c r="AL3" s="245"/>
      <c r="AM3" s="244">
        <f>'総括表 (入力)（1)'!AM3:AN3</f>
        <v>0</v>
      </c>
      <c r="AN3" s="245"/>
      <c r="AO3" s="67">
        <f>'総括表 (入力)（1)'!AO3</f>
        <v>0</v>
      </c>
      <c r="AP3" s="68">
        <f>'総括表 (入力)（1)'!AP3</f>
        <v>0</v>
      </c>
      <c r="AQ3" s="68">
        <f>'総括表 (入力)（1)'!AQ3</f>
        <v>0</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9">
        <f>'総括表 (入力)（1)'!B5</f>
        <v>0</v>
      </c>
      <c r="C5" s="57" t="s">
        <v>20</v>
      </c>
      <c r="D5" s="69">
        <f>'総括表 (入力)（1)'!D5</f>
        <v>0</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46">
        <f>'総括表 (入力)（1)'!AD7:AT7</f>
        <v>0</v>
      </c>
      <c r="AE7" s="247"/>
      <c r="AF7" s="247"/>
      <c r="AG7" s="247"/>
      <c r="AH7" s="247"/>
      <c r="AI7" s="247"/>
      <c r="AJ7" s="247"/>
      <c r="AK7" s="247"/>
      <c r="AL7" s="247"/>
      <c r="AM7" s="247"/>
      <c r="AN7" s="247"/>
      <c r="AO7" s="247"/>
      <c r="AP7" s="247"/>
      <c r="AQ7" s="247"/>
      <c r="AR7" s="247"/>
      <c r="AS7" s="247"/>
      <c r="AT7" s="247"/>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46">
        <f>'総括表 (入力)（1)'!AD8:AT8</f>
        <v>0</v>
      </c>
      <c r="AE8" s="247"/>
      <c r="AF8" s="247"/>
      <c r="AG8" s="247"/>
      <c r="AH8" s="247"/>
      <c r="AI8" s="247"/>
      <c r="AJ8" s="247"/>
      <c r="AK8" s="247"/>
      <c r="AL8" s="247"/>
      <c r="AM8" s="247"/>
      <c r="AN8" s="247"/>
      <c r="AO8" s="247"/>
      <c r="AP8" s="247"/>
      <c r="AQ8" s="247"/>
      <c r="AR8" s="247"/>
      <c r="AS8" s="247"/>
      <c r="AT8" s="247"/>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46">
        <f>'総括表 (入力)（1)'!AD9:AT9</f>
        <v>0</v>
      </c>
      <c r="AE9" s="247"/>
      <c r="AF9" s="247"/>
      <c r="AG9" s="247"/>
      <c r="AH9" s="247"/>
      <c r="AI9" s="247"/>
      <c r="AJ9" s="247"/>
      <c r="AK9" s="247"/>
      <c r="AL9" s="247"/>
      <c r="AM9" s="247"/>
      <c r="AN9" s="247"/>
      <c r="AO9" s="247"/>
      <c r="AP9" s="247"/>
      <c r="AQ9" s="247"/>
      <c r="AR9" s="247"/>
      <c r="AS9" s="247"/>
      <c r="AT9" s="247"/>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48">
        <f>'総括表 (入力)（1)'!AE10:AG10</f>
        <v>0</v>
      </c>
      <c r="AF10" s="248"/>
      <c r="AG10" s="248"/>
      <c r="AH10" s="18" t="s">
        <v>14</v>
      </c>
      <c r="AI10" s="18"/>
      <c r="AJ10" s="248">
        <f>'総括表 (入力)（1)'!AJ10:AL10</f>
        <v>0</v>
      </c>
      <c r="AK10" s="248"/>
      <c r="AL10" s="248"/>
      <c r="AM10" s="18" t="s">
        <v>14</v>
      </c>
      <c r="AN10" s="48"/>
      <c r="AO10" s="248">
        <f>'総括表 (入力)（1)'!AO10:AQ10</f>
        <v>0</v>
      </c>
      <c r="AP10" s="248"/>
      <c r="AQ10" s="248"/>
      <c r="AR10" s="89" t="s">
        <v>31</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5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53"/>
    </row>
    <row r="16" spans="1:48" ht="27.95" customHeight="1" x14ac:dyDescent="0.15">
      <c r="A16" s="143">
        <f>'総括表 (入力)（1)'!A16:D16</f>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53"/>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53"/>
    </row>
    <row r="18" spans="1:47" ht="27.95" customHeight="1" x14ac:dyDescent="0.15">
      <c r="A18" s="143">
        <f>'総括表 (入力)（1)'!A18:D18</f>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53"/>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53"/>
    </row>
    <row r="20" spans="1:47" ht="27.95" customHeight="1" x14ac:dyDescent="0.15">
      <c r="A20" s="143">
        <f>'総括表 (入力)（1)'!A20:D20</f>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53"/>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53"/>
    </row>
    <row r="22" spans="1:47" ht="27.95" customHeight="1" x14ac:dyDescent="0.15">
      <c r="A22" s="143">
        <f>'総括表 (入力)（1)'!A22:D22</f>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53"/>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53"/>
    </row>
    <row r="24" spans="1:47" ht="27.95" customHeight="1" x14ac:dyDescent="0.15">
      <c r="A24" s="143">
        <f>'総括表 (入力)（1)'!A24:D24</f>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53"/>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53"/>
    </row>
    <row r="26" spans="1:47" ht="27.95" customHeight="1" x14ac:dyDescent="0.15">
      <c r="A26" s="143">
        <f>'総括表 (入力)（1)'!A26:D26</f>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53"/>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53"/>
    </row>
    <row r="28" spans="1:47" ht="27.95" customHeight="1" x14ac:dyDescent="0.15">
      <c r="A28" s="176">
        <f>'総括表 (入力)（1)'!A28:D28</f>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53"/>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53"/>
    </row>
    <row r="30" spans="1:47" ht="27.95" customHeight="1" x14ac:dyDescent="0.15">
      <c r="A30" s="176">
        <f>'総括表 (入力)（1)'!A30:D30</f>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53"/>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54" t="s">
        <v>7</v>
      </c>
      <c r="AU31" s="53"/>
    </row>
    <row r="32" spans="1:47" ht="27.95" customHeight="1" x14ac:dyDescent="0.15">
      <c r="A32" s="249">
        <f>'総括表 (入力)（1)'!A32</f>
        <v>0</v>
      </c>
      <c r="B32" s="250"/>
      <c r="C32" s="250"/>
      <c r="D32" s="25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53"/>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54" t="s">
        <v>7</v>
      </c>
      <c r="AU33" s="53"/>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53"/>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53"/>
    </row>
    <row r="36" spans="1:47" ht="27.95" customHeight="1" x14ac:dyDescent="0.15">
      <c r="A36" s="176">
        <f>'総括表 (入力)（1)'!A36:D36</f>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53"/>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54" t="s">
        <v>7</v>
      </c>
      <c r="AU37" s="5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4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9"/>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52">
        <f>'総括表 (入力)（1)'!AG3:AH3</f>
        <v>0</v>
      </c>
      <c r="AH3" s="245"/>
      <c r="AI3" s="244">
        <f>'総括表 (入力)（1)'!AI3:AJ3</f>
        <v>0</v>
      </c>
      <c r="AJ3" s="245"/>
      <c r="AK3" s="244">
        <f>'総括表 (入力)（1)'!AK3:AL3</f>
        <v>0</v>
      </c>
      <c r="AL3" s="245"/>
      <c r="AM3" s="244">
        <f>'総括表 (入力)（1)'!AM3:AN3</f>
        <v>0</v>
      </c>
      <c r="AN3" s="245"/>
      <c r="AO3" s="67">
        <f>'総括表 (入力)（1)'!AO3</f>
        <v>0</v>
      </c>
      <c r="AP3" s="68">
        <f>'総括表 (入力)（1)'!AP3</f>
        <v>0</v>
      </c>
      <c r="AQ3" s="68">
        <f>'総括表 (入力)（1)'!AQ3</f>
        <v>0</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9">
        <f>'総括表 (入力)（1)'!B5</f>
        <v>0</v>
      </c>
      <c r="C5" s="60" t="s">
        <v>20</v>
      </c>
      <c r="D5" s="69">
        <f>'総括表 (入力)（1)'!D5</f>
        <v>0</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60"/>
      <c r="D6" s="60"/>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46">
        <f>'総括表 (入力)（1)'!AD7:AT7</f>
        <v>0</v>
      </c>
      <c r="AE7" s="247"/>
      <c r="AF7" s="247"/>
      <c r="AG7" s="247"/>
      <c r="AH7" s="247"/>
      <c r="AI7" s="247"/>
      <c r="AJ7" s="247"/>
      <c r="AK7" s="247"/>
      <c r="AL7" s="247"/>
      <c r="AM7" s="247"/>
      <c r="AN7" s="247"/>
      <c r="AO7" s="247"/>
      <c r="AP7" s="247"/>
      <c r="AQ7" s="247"/>
      <c r="AR7" s="247"/>
      <c r="AS7" s="247"/>
      <c r="AT7" s="247"/>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46">
        <f>'総括表 (入力)（1)'!AD8:AT8</f>
        <v>0</v>
      </c>
      <c r="AE8" s="247"/>
      <c r="AF8" s="247"/>
      <c r="AG8" s="247"/>
      <c r="AH8" s="247"/>
      <c r="AI8" s="247"/>
      <c r="AJ8" s="247"/>
      <c r="AK8" s="247"/>
      <c r="AL8" s="247"/>
      <c r="AM8" s="247"/>
      <c r="AN8" s="247"/>
      <c r="AO8" s="247"/>
      <c r="AP8" s="247"/>
      <c r="AQ8" s="247"/>
      <c r="AR8" s="247"/>
      <c r="AS8" s="247"/>
      <c r="AT8" s="247"/>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46">
        <f>'総括表 (入力)（1)'!AD9:AT9</f>
        <v>0</v>
      </c>
      <c r="AE9" s="247"/>
      <c r="AF9" s="247"/>
      <c r="AG9" s="247"/>
      <c r="AH9" s="247"/>
      <c r="AI9" s="247"/>
      <c r="AJ9" s="247"/>
      <c r="AK9" s="247"/>
      <c r="AL9" s="247"/>
      <c r="AM9" s="247"/>
      <c r="AN9" s="247"/>
      <c r="AO9" s="247"/>
      <c r="AP9" s="247"/>
      <c r="AQ9" s="247"/>
      <c r="AR9" s="247"/>
      <c r="AS9" s="247"/>
      <c r="AT9" s="247"/>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48">
        <f>'総括表 (入力)（1)'!AE10:AG10</f>
        <v>0</v>
      </c>
      <c r="AF10" s="248"/>
      <c r="AG10" s="248"/>
      <c r="AH10" s="18" t="s">
        <v>14</v>
      </c>
      <c r="AI10" s="18"/>
      <c r="AJ10" s="248">
        <f>'総括表 (入力)（1)'!AJ10:AL10</f>
        <v>0</v>
      </c>
      <c r="AK10" s="248"/>
      <c r="AL10" s="248"/>
      <c r="AM10" s="18" t="s">
        <v>14</v>
      </c>
      <c r="AN10" s="48"/>
      <c r="AO10" s="248">
        <f>'総括表 (入力)（1)'!AO10:AQ10</f>
        <v>0</v>
      </c>
      <c r="AP10" s="248"/>
      <c r="AQ10" s="248"/>
      <c r="AR10" s="89" t="s">
        <v>32</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c r="AU12" s="51"/>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c r="AU13" s="51"/>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f>SUM(E14,K14,P14,U14,Z14,AF14)</f>
        <v>0</v>
      </c>
      <c r="AP14" s="124"/>
      <c r="AQ14" s="124"/>
      <c r="AR14" s="124"/>
      <c r="AS14" s="124"/>
      <c r="AT14" s="127" t="s">
        <v>7</v>
      </c>
      <c r="AU14" s="53"/>
    </row>
    <row r="15" spans="1:48" ht="17.25" customHeight="1" x14ac:dyDescent="0.15">
      <c r="A15" s="129" t="s">
        <v>21</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53"/>
    </row>
    <row r="16" spans="1:48" ht="27.95" customHeight="1" x14ac:dyDescent="0.15">
      <c r="A16" s="143">
        <f>'総括表 (入力)（1)'!A16:D16</f>
        <v>6380</v>
      </c>
      <c r="B16" s="144"/>
      <c r="C16" s="144"/>
      <c r="D16" s="145"/>
      <c r="E16" s="146">
        <f>$A$16*E14</f>
        <v>0</v>
      </c>
      <c r="F16" s="147"/>
      <c r="G16" s="147"/>
      <c r="H16" s="147"/>
      <c r="I16" s="148"/>
      <c r="J16" s="28" t="s">
        <v>8</v>
      </c>
      <c r="K16" s="146">
        <f>$A$16*K14</f>
        <v>0</v>
      </c>
      <c r="L16" s="147"/>
      <c r="M16" s="147"/>
      <c r="N16" s="148"/>
      <c r="O16" s="28" t="s">
        <v>8</v>
      </c>
      <c r="P16" s="146">
        <f>$A$16*P14</f>
        <v>0</v>
      </c>
      <c r="Q16" s="147"/>
      <c r="R16" s="147"/>
      <c r="S16" s="148"/>
      <c r="T16" s="28" t="s">
        <v>8</v>
      </c>
      <c r="U16" s="146">
        <f>$A$16*U14</f>
        <v>0</v>
      </c>
      <c r="V16" s="147"/>
      <c r="W16" s="147"/>
      <c r="X16" s="148"/>
      <c r="Y16" s="28" t="s">
        <v>8</v>
      </c>
      <c r="Z16" s="146">
        <f>$A$16*Z14</f>
        <v>0</v>
      </c>
      <c r="AA16" s="147"/>
      <c r="AB16" s="147"/>
      <c r="AC16" s="147"/>
      <c r="AD16" s="148"/>
      <c r="AE16" s="28" t="s">
        <v>8</v>
      </c>
      <c r="AF16" s="146">
        <f>$A$16*AF14</f>
        <v>0</v>
      </c>
      <c r="AG16" s="147"/>
      <c r="AH16" s="147"/>
      <c r="AI16" s="147"/>
      <c r="AJ16" s="147"/>
      <c r="AK16" s="147"/>
      <c r="AL16" s="147"/>
      <c r="AM16" s="148"/>
      <c r="AN16" s="39" t="s">
        <v>8</v>
      </c>
      <c r="AO16" s="132">
        <f>SUM(E16,K16,P16,U16,Z16,AF16)</f>
        <v>0</v>
      </c>
      <c r="AP16" s="133"/>
      <c r="AQ16" s="133"/>
      <c r="AR16" s="133"/>
      <c r="AS16" s="133"/>
      <c r="AT16" s="42" t="s">
        <v>8</v>
      </c>
      <c r="AU16" s="53"/>
    </row>
    <row r="17" spans="1:47" ht="27.95" customHeight="1" x14ac:dyDescent="0.15">
      <c r="A17" s="134" t="s">
        <v>22</v>
      </c>
      <c r="B17" s="135"/>
      <c r="C17" s="135"/>
      <c r="D17" s="136"/>
      <c r="E17" s="137"/>
      <c r="F17" s="138"/>
      <c r="G17" s="138"/>
      <c r="H17" s="138"/>
      <c r="I17" s="139"/>
      <c r="J17" s="29" t="s">
        <v>7</v>
      </c>
      <c r="K17" s="140"/>
      <c r="L17" s="138"/>
      <c r="M17" s="138"/>
      <c r="N17" s="139"/>
      <c r="O17" s="29" t="s">
        <v>7</v>
      </c>
      <c r="P17" s="140"/>
      <c r="Q17" s="138"/>
      <c r="R17" s="138"/>
      <c r="S17" s="139"/>
      <c r="T17" s="29" t="s">
        <v>7</v>
      </c>
      <c r="U17" s="140"/>
      <c r="V17" s="138"/>
      <c r="W17" s="138"/>
      <c r="X17" s="139"/>
      <c r="Y17" s="29" t="s">
        <v>7</v>
      </c>
      <c r="Z17" s="140"/>
      <c r="AA17" s="138"/>
      <c r="AB17" s="138"/>
      <c r="AC17" s="138"/>
      <c r="AD17" s="139"/>
      <c r="AE17" s="29" t="s">
        <v>7</v>
      </c>
      <c r="AF17" s="140"/>
      <c r="AG17" s="138"/>
      <c r="AH17" s="138"/>
      <c r="AI17" s="138"/>
      <c r="AJ17" s="138"/>
      <c r="AK17" s="138"/>
      <c r="AL17" s="138"/>
      <c r="AM17" s="139"/>
      <c r="AN17" s="40" t="s">
        <v>7</v>
      </c>
      <c r="AO17" s="141">
        <f t="shared" ref="AO17:AO34" si="0">SUM(E17,K17,P17,U17,Z17,AF17)</f>
        <v>0</v>
      </c>
      <c r="AP17" s="142"/>
      <c r="AQ17" s="142"/>
      <c r="AR17" s="142"/>
      <c r="AS17" s="142"/>
      <c r="AT17" s="42" t="s">
        <v>7</v>
      </c>
      <c r="AU17" s="53"/>
    </row>
    <row r="18" spans="1:47" ht="27.95" customHeight="1" x14ac:dyDescent="0.15">
      <c r="A18" s="143">
        <f>'総括表 (入力)（1)'!A18:D18</f>
        <v>5780</v>
      </c>
      <c r="B18" s="144"/>
      <c r="C18" s="144"/>
      <c r="D18" s="145"/>
      <c r="E18" s="149">
        <f>$A$18*E17</f>
        <v>0</v>
      </c>
      <c r="F18" s="150"/>
      <c r="G18" s="150"/>
      <c r="H18" s="150"/>
      <c r="I18" s="151"/>
      <c r="J18" s="30" t="s">
        <v>8</v>
      </c>
      <c r="K18" s="149">
        <f>$A$18*K17</f>
        <v>0</v>
      </c>
      <c r="L18" s="150"/>
      <c r="M18" s="150"/>
      <c r="N18" s="151"/>
      <c r="O18" s="30" t="s">
        <v>8</v>
      </c>
      <c r="P18" s="149">
        <f>$A$18*P17</f>
        <v>0</v>
      </c>
      <c r="Q18" s="150"/>
      <c r="R18" s="150"/>
      <c r="S18" s="151"/>
      <c r="T18" s="30" t="s">
        <v>8</v>
      </c>
      <c r="U18" s="149">
        <f>$A$18*U17</f>
        <v>0</v>
      </c>
      <c r="V18" s="150"/>
      <c r="W18" s="150"/>
      <c r="X18" s="151"/>
      <c r="Y18" s="30" t="s">
        <v>8</v>
      </c>
      <c r="Z18" s="149">
        <f>$A$18*Z17</f>
        <v>0</v>
      </c>
      <c r="AA18" s="150"/>
      <c r="AB18" s="150"/>
      <c r="AC18" s="150"/>
      <c r="AD18" s="151"/>
      <c r="AE18" s="30" t="s">
        <v>8</v>
      </c>
      <c r="AF18" s="149">
        <f>$A$18*AF17</f>
        <v>0</v>
      </c>
      <c r="AG18" s="150"/>
      <c r="AH18" s="150"/>
      <c r="AI18" s="150"/>
      <c r="AJ18" s="150"/>
      <c r="AK18" s="150"/>
      <c r="AL18" s="150"/>
      <c r="AM18" s="151"/>
      <c r="AN18" s="41" t="s">
        <v>8</v>
      </c>
      <c r="AO18" s="152">
        <f t="shared" si="0"/>
        <v>0</v>
      </c>
      <c r="AP18" s="153"/>
      <c r="AQ18" s="153"/>
      <c r="AR18" s="153"/>
      <c r="AS18" s="153"/>
      <c r="AT18" s="41" t="s">
        <v>8</v>
      </c>
      <c r="AU18" s="53"/>
    </row>
    <row r="19" spans="1:47" ht="27.95" customHeight="1" x14ac:dyDescent="0.15">
      <c r="A19" s="134" t="s">
        <v>23</v>
      </c>
      <c r="B19" s="135"/>
      <c r="C19" s="135"/>
      <c r="D19" s="136"/>
      <c r="E19" s="154"/>
      <c r="F19" s="155"/>
      <c r="G19" s="155"/>
      <c r="H19" s="155"/>
      <c r="I19" s="156"/>
      <c r="J19" s="31" t="s">
        <v>7</v>
      </c>
      <c r="K19" s="140"/>
      <c r="L19" s="138"/>
      <c r="M19" s="138"/>
      <c r="N19" s="139"/>
      <c r="O19" s="31" t="s">
        <v>7</v>
      </c>
      <c r="P19" s="140"/>
      <c r="Q19" s="138"/>
      <c r="R19" s="138"/>
      <c r="S19" s="139"/>
      <c r="T19" s="31" t="s">
        <v>7</v>
      </c>
      <c r="U19" s="154"/>
      <c r="V19" s="155"/>
      <c r="W19" s="155"/>
      <c r="X19" s="156"/>
      <c r="Y19" s="31" t="s">
        <v>7</v>
      </c>
      <c r="Z19" s="154"/>
      <c r="AA19" s="155"/>
      <c r="AB19" s="155"/>
      <c r="AC19" s="155"/>
      <c r="AD19" s="156"/>
      <c r="AE19" s="31" t="s">
        <v>7</v>
      </c>
      <c r="AF19" s="154"/>
      <c r="AG19" s="155"/>
      <c r="AH19" s="155"/>
      <c r="AI19" s="155"/>
      <c r="AJ19" s="155"/>
      <c r="AK19" s="155"/>
      <c r="AL19" s="155"/>
      <c r="AM19" s="156"/>
      <c r="AN19" s="31" t="s">
        <v>7</v>
      </c>
      <c r="AO19" s="157">
        <f t="shared" si="0"/>
        <v>0</v>
      </c>
      <c r="AP19" s="158"/>
      <c r="AQ19" s="158"/>
      <c r="AR19" s="158"/>
      <c r="AS19" s="158"/>
      <c r="AT19" s="39" t="s">
        <v>7</v>
      </c>
      <c r="AU19" s="53"/>
    </row>
    <row r="20" spans="1:47" ht="27.95" customHeight="1" x14ac:dyDescent="0.15">
      <c r="A20" s="143">
        <f>'総括表 (入力)（1)'!A20:D20</f>
        <v>18030</v>
      </c>
      <c r="B20" s="144"/>
      <c r="C20" s="144"/>
      <c r="D20" s="145"/>
      <c r="E20" s="159">
        <f>$A$20*E19</f>
        <v>0</v>
      </c>
      <c r="F20" s="160"/>
      <c r="G20" s="160"/>
      <c r="H20" s="160"/>
      <c r="I20" s="161"/>
      <c r="J20" s="32" t="s">
        <v>8</v>
      </c>
      <c r="K20" s="159">
        <f>$A$20*K19</f>
        <v>0</v>
      </c>
      <c r="L20" s="160"/>
      <c r="M20" s="160"/>
      <c r="N20" s="161"/>
      <c r="O20" s="32" t="s">
        <v>8</v>
      </c>
      <c r="P20" s="159">
        <f>$A$20*P19</f>
        <v>0</v>
      </c>
      <c r="Q20" s="160"/>
      <c r="R20" s="160"/>
      <c r="S20" s="161"/>
      <c r="T20" s="32" t="s">
        <v>8</v>
      </c>
      <c r="U20" s="159">
        <f>$A$20*U19</f>
        <v>0</v>
      </c>
      <c r="V20" s="160"/>
      <c r="W20" s="160"/>
      <c r="X20" s="161"/>
      <c r="Y20" s="32" t="s">
        <v>8</v>
      </c>
      <c r="Z20" s="159">
        <f>$A$20*Z19</f>
        <v>0</v>
      </c>
      <c r="AA20" s="160"/>
      <c r="AB20" s="160"/>
      <c r="AC20" s="160"/>
      <c r="AD20" s="161"/>
      <c r="AE20" s="32" t="s">
        <v>8</v>
      </c>
      <c r="AF20" s="159">
        <f>$A$20*AF19</f>
        <v>0</v>
      </c>
      <c r="AG20" s="160"/>
      <c r="AH20" s="160"/>
      <c r="AI20" s="160"/>
      <c r="AJ20" s="160"/>
      <c r="AK20" s="160"/>
      <c r="AL20" s="160"/>
      <c r="AM20" s="161"/>
      <c r="AN20" s="42" t="s">
        <v>8</v>
      </c>
      <c r="AO20" s="132">
        <f t="shared" si="0"/>
        <v>0</v>
      </c>
      <c r="AP20" s="133"/>
      <c r="AQ20" s="133"/>
      <c r="AR20" s="133"/>
      <c r="AS20" s="133"/>
      <c r="AT20" s="42" t="s">
        <v>8</v>
      </c>
      <c r="AU20" s="53"/>
    </row>
    <row r="21" spans="1:47" ht="27.95" customHeight="1" x14ac:dyDescent="0.15">
      <c r="A21" s="134" t="s">
        <v>24</v>
      </c>
      <c r="B21" s="135"/>
      <c r="C21" s="135"/>
      <c r="D21" s="136"/>
      <c r="E21" s="137"/>
      <c r="F21" s="138"/>
      <c r="G21" s="138"/>
      <c r="H21" s="138"/>
      <c r="I21" s="139"/>
      <c r="J21" s="33" t="s">
        <v>7</v>
      </c>
      <c r="K21" s="140"/>
      <c r="L21" s="138"/>
      <c r="M21" s="138"/>
      <c r="N21" s="139"/>
      <c r="O21" s="33" t="s">
        <v>7</v>
      </c>
      <c r="P21" s="140"/>
      <c r="Q21" s="138"/>
      <c r="R21" s="138"/>
      <c r="S21" s="139"/>
      <c r="T21" s="33" t="s">
        <v>7</v>
      </c>
      <c r="U21" s="140"/>
      <c r="V21" s="138"/>
      <c r="W21" s="138"/>
      <c r="X21" s="139"/>
      <c r="Y21" s="33" t="s">
        <v>7</v>
      </c>
      <c r="Z21" s="140"/>
      <c r="AA21" s="138"/>
      <c r="AB21" s="138"/>
      <c r="AC21" s="138"/>
      <c r="AD21" s="139"/>
      <c r="AE21" s="33" t="s">
        <v>7</v>
      </c>
      <c r="AF21" s="140"/>
      <c r="AG21" s="138"/>
      <c r="AH21" s="138"/>
      <c r="AI21" s="138"/>
      <c r="AJ21" s="138"/>
      <c r="AK21" s="138"/>
      <c r="AL21" s="138"/>
      <c r="AM21" s="139"/>
      <c r="AN21" s="40" t="s">
        <v>7</v>
      </c>
      <c r="AO21" s="141">
        <f t="shared" si="0"/>
        <v>0</v>
      </c>
      <c r="AP21" s="142"/>
      <c r="AQ21" s="142"/>
      <c r="AR21" s="142"/>
      <c r="AS21" s="142"/>
      <c r="AT21" s="42" t="s">
        <v>7</v>
      </c>
      <c r="AU21" s="53"/>
    </row>
    <row r="22" spans="1:47" ht="27.95" customHeight="1" x14ac:dyDescent="0.15">
      <c r="A22" s="143">
        <f>'総括表 (入力)（1)'!A22:D22</f>
        <v>1860</v>
      </c>
      <c r="B22" s="144"/>
      <c r="C22" s="144"/>
      <c r="D22" s="145"/>
      <c r="E22" s="149">
        <f>$A$22*E21</f>
        <v>0</v>
      </c>
      <c r="F22" s="150"/>
      <c r="G22" s="150"/>
      <c r="H22" s="150"/>
      <c r="I22" s="151"/>
      <c r="J22" s="30" t="s">
        <v>8</v>
      </c>
      <c r="K22" s="149">
        <f>$A$22*K21</f>
        <v>0</v>
      </c>
      <c r="L22" s="150"/>
      <c r="M22" s="150"/>
      <c r="N22" s="151"/>
      <c r="O22" s="30" t="s">
        <v>8</v>
      </c>
      <c r="P22" s="149">
        <f>$A$22*P21</f>
        <v>0</v>
      </c>
      <c r="Q22" s="150"/>
      <c r="R22" s="150"/>
      <c r="S22" s="151"/>
      <c r="T22" s="30" t="s">
        <v>8</v>
      </c>
      <c r="U22" s="149">
        <f>$A$22*U21</f>
        <v>0</v>
      </c>
      <c r="V22" s="150"/>
      <c r="W22" s="150"/>
      <c r="X22" s="151"/>
      <c r="Y22" s="30" t="s">
        <v>8</v>
      </c>
      <c r="Z22" s="149">
        <f>$A$22*Z21</f>
        <v>0</v>
      </c>
      <c r="AA22" s="150"/>
      <c r="AB22" s="150"/>
      <c r="AC22" s="150"/>
      <c r="AD22" s="151"/>
      <c r="AE22" s="30" t="s">
        <v>8</v>
      </c>
      <c r="AF22" s="149">
        <f>$A$22*AF21</f>
        <v>0</v>
      </c>
      <c r="AG22" s="150"/>
      <c r="AH22" s="150"/>
      <c r="AI22" s="150"/>
      <c r="AJ22" s="150"/>
      <c r="AK22" s="150"/>
      <c r="AL22" s="150"/>
      <c r="AM22" s="151"/>
      <c r="AN22" s="41" t="s">
        <v>8</v>
      </c>
      <c r="AO22" s="152">
        <f t="shared" si="0"/>
        <v>0</v>
      </c>
      <c r="AP22" s="153"/>
      <c r="AQ22" s="153"/>
      <c r="AR22" s="153"/>
      <c r="AS22" s="153"/>
      <c r="AT22" s="41" t="s">
        <v>8</v>
      </c>
      <c r="AU22" s="53"/>
    </row>
    <row r="23" spans="1:47" ht="27.95" customHeight="1" x14ac:dyDescent="0.15">
      <c r="A23" s="134" t="s">
        <v>25</v>
      </c>
      <c r="B23" s="135"/>
      <c r="C23" s="135"/>
      <c r="D23" s="136"/>
      <c r="E23" s="154"/>
      <c r="F23" s="155"/>
      <c r="G23" s="155"/>
      <c r="H23" s="155"/>
      <c r="I23" s="156"/>
      <c r="J23" s="31" t="s">
        <v>7</v>
      </c>
      <c r="K23" s="140"/>
      <c r="L23" s="138"/>
      <c r="M23" s="138"/>
      <c r="N23" s="139"/>
      <c r="O23" s="31" t="s">
        <v>7</v>
      </c>
      <c r="P23" s="140"/>
      <c r="Q23" s="138"/>
      <c r="R23" s="138"/>
      <c r="S23" s="139"/>
      <c r="T23" s="31" t="s">
        <v>7</v>
      </c>
      <c r="U23" s="154"/>
      <c r="V23" s="155"/>
      <c r="W23" s="155"/>
      <c r="X23" s="156"/>
      <c r="Y23" s="31" t="s">
        <v>7</v>
      </c>
      <c r="Z23" s="154"/>
      <c r="AA23" s="155"/>
      <c r="AB23" s="155"/>
      <c r="AC23" s="155"/>
      <c r="AD23" s="156"/>
      <c r="AE23" s="31" t="s">
        <v>7</v>
      </c>
      <c r="AF23" s="154"/>
      <c r="AG23" s="155"/>
      <c r="AH23" s="155"/>
      <c r="AI23" s="155"/>
      <c r="AJ23" s="155"/>
      <c r="AK23" s="155"/>
      <c r="AL23" s="155"/>
      <c r="AM23" s="156"/>
      <c r="AN23" s="31" t="s">
        <v>7</v>
      </c>
      <c r="AO23" s="157">
        <f t="shared" si="0"/>
        <v>0</v>
      </c>
      <c r="AP23" s="158"/>
      <c r="AQ23" s="158"/>
      <c r="AR23" s="158"/>
      <c r="AS23" s="158"/>
      <c r="AT23" s="39" t="s">
        <v>7</v>
      </c>
      <c r="AU23" s="53"/>
    </row>
    <row r="24" spans="1:47" ht="27.95" customHeight="1" x14ac:dyDescent="0.15">
      <c r="A24" s="143">
        <f>'総括表 (入力)（1)'!A24:D24</f>
        <v>1550</v>
      </c>
      <c r="B24" s="144"/>
      <c r="C24" s="144"/>
      <c r="D24" s="145"/>
      <c r="E24" s="159">
        <f>$A$24*E23</f>
        <v>0</v>
      </c>
      <c r="F24" s="160"/>
      <c r="G24" s="160"/>
      <c r="H24" s="160"/>
      <c r="I24" s="161"/>
      <c r="J24" s="32" t="s">
        <v>8</v>
      </c>
      <c r="K24" s="159">
        <f>$A$24*K23</f>
        <v>0</v>
      </c>
      <c r="L24" s="160"/>
      <c r="M24" s="160"/>
      <c r="N24" s="161"/>
      <c r="O24" s="32" t="s">
        <v>8</v>
      </c>
      <c r="P24" s="159">
        <f>$A$24*P23</f>
        <v>0</v>
      </c>
      <c r="Q24" s="160"/>
      <c r="R24" s="160"/>
      <c r="S24" s="161"/>
      <c r="T24" s="32" t="s">
        <v>8</v>
      </c>
      <c r="U24" s="159">
        <f>$A$24*U23</f>
        <v>0</v>
      </c>
      <c r="V24" s="160"/>
      <c r="W24" s="160"/>
      <c r="X24" s="161"/>
      <c r="Y24" s="32" t="s">
        <v>8</v>
      </c>
      <c r="Z24" s="159">
        <f>$A$24*Z23</f>
        <v>0</v>
      </c>
      <c r="AA24" s="160"/>
      <c r="AB24" s="160"/>
      <c r="AC24" s="160"/>
      <c r="AD24" s="161"/>
      <c r="AE24" s="32" t="s">
        <v>8</v>
      </c>
      <c r="AF24" s="159">
        <f>$A$24*AF23</f>
        <v>0</v>
      </c>
      <c r="AG24" s="160"/>
      <c r="AH24" s="160"/>
      <c r="AI24" s="160"/>
      <c r="AJ24" s="160"/>
      <c r="AK24" s="160"/>
      <c r="AL24" s="160"/>
      <c r="AM24" s="161"/>
      <c r="AN24" s="42" t="s">
        <v>8</v>
      </c>
      <c r="AO24" s="132">
        <f t="shared" si="0"/>
        <v>0</v>
      </c>
      <c r="AP24" s="133"/>
      <c r="AQ24" s="133"/>
      <c r="AR24" s="133"/>
      <c r="AS24" s="133"/>
      <c r="AT24" s="42" t="s">
        <v>8</v>
      </c>
      <c r="AU24" s="53"/>
    </row>
    <row r="25" spans="1:47" ht="27.95" customHeight="1" x14ac:dyDescent="0.15">
      <c r="A25" s="134" t="s">
        <v>26</v>
      </c>
      <c r="B25" s="135"/>
      <c r="C25" s="135"/>
      <c r="D25" s="136"/>
      <c r="E25" s="137"/>
      <c r="F25" s="138"/>
      <c r="G25" s="138"/>
      <c r="H25" s="138"/>
      <c r="I25" s="139"/>
      <c r="J25" s="33" t="s">
        <v>7</v>
      </c>
      <c r="K25" s="140"/>
      <c r="L25" s="138"/>
      <c r="M25" s="138"/>
      <c r="N25" s="139"/>
      <c r="O25" s="33" t="s">
        <v>7</v>
      </c>
      <c r="P25" s="140"/>
      <c r="Q25" s="138"/>
      <c r="R25" s="138"/>
      <c r="S25" s="139"/>
      <c r="T25" s="33" t="s">
        <v>7</v>
      </c>
      <c r="U25" s="140"/>
      <c r="V25" s="138"/>
      <c r="W25" s="138"/>
      <c r="X25" s="139"/>
      <c r="Y25" s="33" t="s">
        <v>7</v>
      </c>
      <c r="Z25" s="140"/>
      <c r="AA25" s="138"/>
      <c r="AB25" s="138"/>
      <c r="AC25" s="138"/>
      <c r="AD25" s="139"/>
      <c r="AE25" s="33" t="s">
        <v>7</v>
      </c>
      <c r="AF25" s="140"/>
      <c r="AG25" s="138"/>
      <c r="AH25" s="138"/>
      <c r="AI25" s="138"/>
      <c r="AJ25" s="138"/>
      <c r="AK25" s="138"/>
      <c r="AL25" s="138"/>
      <c r="AM25" s="139"/>
      <c r="AN25" s="40" t="s">
        <v>7</v>
      </c>
      <c r="AO25" s="141">
        <f t="shared" si="0"/>
        <v>0</v>
      </c>
      <c r="AP25" s="142"/>
      <c r="AQ25" s="142"/>
      <c r="AR25" s="142"/>
      <c r="AS25" s="142"/>
      <c r="AT25" s="42" t="s">
        <v>7</v>
      </c>
      <c r="AU25" s="53"/>
    </row>
    <row r="26" spans="1:47" ht="27.95" customHeight="1" x14ac:dyDescent="0.15">
      <c r="A26" s="143">
        <f>'総括表 (入力)（1)'!A26:D26</f>
        <v>3800</v>
      </c>
      <c r="B26" s="144"/>
      <c r="C26" s="144"/>
      <c r="D26" s="145"/>
      <c r="E26" s="149">
        <f>$A$26*E25</f>
        <v>0</v>
      </c>
      <c r="F26" s="150"/>
      <c r="G26" s="150"/>
      <c r="H26" s="150"/>
      <c r="I26" s="151"/>
      <c r="J26" s="30" t="s">
        <v>8</v>
      </c>
      <c r="K26" s="149">
        <f>$A$26*K25</f>
        <v>0</v>
      </c>
      <c r="L26" s="150"/>
      <c r="M26" s="150"/>
      <c r="N26" s="151"/>
      <c r="O26" s="30" t="s">
        <v>8</v>
      </c>
      <c r="P26" s="149">
        <f>$A$26*P25</f>
        <v>0</v>
      </c>
      <c r="Q26" s="150"/>
      <c r="R26" s="150"/>
      <c r="S26" s="151"/>
      <c r="T26" s="30" t="s">
        <v>8</v>
      </c>
      <c r="U26" s="149">
        <f>$A$26*U25</f>
        <v>0</v>
      </c>
      <c r="V26" s="150"/>
      <c r="W26" s="150"/>
      <c r="X26" s="151"/>
      <c r="Y26" s="30" t="s">
        <v>8</v>
      </c>
      <c r="Z26" s="149">
        <f>$A$26*Z25</f>
        <v>0</v>
      </c>
      <c r="AA26" s="150"/>
      <c r="AB26" s="150"/>
      <c r="AC26" s="150"/>
      <c r="AD26" s="151"/>
      <c r="AE26" s="30" t="s">
        <v>8</v>
      </c>
      <c r="AF26" s="149">
        <f>$A$26*AF25</f>
        <v>0</v>
      </c>
      <c r="AG26" s="150"/>
      <c r="AH26" s="150"/>
      <c r="AI26" s="150"/>
      <c r="AJ26" s="150"/>
      <c r="AK26" s="150"/>
      <c r="AL26" s="150"/>
      <c r="AM26" s="151"/>
      <c r="AN26" s="41" t="s">
        <v>8</v>
      </c>
      <c r="AO26" s="152">
        <f t="shared" si="0"/>
        <v>0</v>
      </c>
      <c r="AP26" s="153"/>
      <c r="AQ26" s="153"/>
      <c r="AR26" s="153"/>
      <c r="AS26" s="153"/>
      <c r="AT26" s="41" t="s">
        <v>8</v>
      </c>
      <c r="AU26" s="53"/>
    </row>
    <row r="27" spans="1:47" ht="27.95" customHeight="1" x14ac:dyDescent="0.15">
      <c r="A27" s="162" t="s">
        <v>33</v>
      </c>
      <c r="B27" s="163"/>
      <c r="C27" s="163"/>
      <c r="D27" s="164"/>
      <c r="E27" s="154"/>
      <c r="F27" s="155"/>
      <c r="G27" s="155"/>
      <c r="H27" s="155"/>
      <c r="I27" s="156"/>
      <c r="J27" s="31" t="s">
        <v>7</v>
      </c>
      <c r="K27" s="140"/>
      <c r="L27" s="138"/>
      <c r="M27" s="138"/>
      <c r="N27" s="139"/>
      <c r="O27" s="31" t="s">
        <v>7</v>
      </c>
      <c r="P27" s="140"/>
      <c r="Q27" s="138"/>
      <c r="R27" s="138"/>
      <c r="S27" s="139"/>
      <c r="T27" s="31" t="s">
        <v>7</v>
      </c>
      <c r="U27" s="154"/>
      <c r="V27" s="155"/>
      <c r="W27" s="155"/>
      <c r="X27" s="156"/>
      <c r="Y27" s="31" t="s">
        <v>7</v>
      </c>
      <c r="Z27" s="154"/>
      <c r="AA27" s="155"/>
      <c r="AB27" s="155"/>
      <c r="AC27" s="155"/>
      <c r="AD27" s="156"/>
      <c r="AE27" s="31" t="s">
        <v>7</v>
      </c>
      <c r="AF27" s="154"/>
      <c r="AG27" s="155"/>
      <c r="AH27" s="155"/>
      <c r="AI27" s="155"/>
      <c r="AJ27" s="155"/>
      <c r="AK27" s="155"/>
      <c r="AL27" s="155"/>
      <c r="AM27" s="156"/>
      <c r="AN27" s="31" t="s">
        <v>7</v>
      </c>
      <c r="AO27" s="157">
        <f t="shared" si="0"/>
        <v>0</v>
      </c>
      <c r="AP27" s="158"/>
      <c r="AQ27" s="158"/>
      <c r="AR27" s="158"/>
      <c r="AS27" s="158"/>
      <c r="AT27" s="39" t="s">
        <v>7</v>
      </c>
      <c r="AU27" s="53"/>
    </row>
    <row r="28" spans="1:47" ht="27.95" customHeight="1" x14ac:dyDescent="0.15">
      <c r="A28" s="176">
        <f>'総括表 (入力)（1)'!A28:D28</f>
        <v>4780</v>
      </c>
      <c r="B28" s="177"/>
      <c r="C28" s="177"/>
      <c r="D28" s="178"/>
      <c r="E28" s="146">
        <f>$A$28*E27</f>
        <v>0</v>
      </c>
      <c r="F28" s="147"/>
      <c r="G28" s="147"/>
      <c r="H28" s="147"/>
      <c r="I28" s="148"/>
      <c r="J28" s="28" t="s">
        <v>8</v>
      </c>
      <c r="K28" s="179">
        <f>$A$28*K27</f>
        <v>0</v>
      </c>
      <c r="L28" s="180"/>
      <c r="M28" s="180"/>
      <c r="N28" s="181"/>
      <c r="O28" s="28" t="s">
        <v>8</v>
      </c>
      <c r="P28" s="179">
        <f>$A$28*P27</f>
        <v>0</v>
      </c>
      <c r="Q28" s="180"/>
      <c r="R28" s="180"/>
      <c r="S28" s="181"/>
      <c r="T28" s="28" t="s">
        <v>8</v>
      </c>
      <c r="U28" s="146">
        <f>$A$28*U27</f>
        <v>0</v>
      </c>
      <c r="V28" s="147"/>
      <c r="W28" s="147"/>
      <c r="X28" s="148"/>
      <c r="Y28" s="28" t="s">
        <v>8</v>
      </c>
      <c r="Z28" s="146">
        <f>$A$28*Z27</f>
        <v>0</v>
      </c>
      <c r="AA28" s="147"/>
      <c r="AB28" s="147"/>
      <c r="AC28" s="147"/>
      <c r="AD28" s="148"/>
      <c r="AE28" s="28" t="s">
        <v>8</v>
      </c>
      <c r="AF28" s="146">
        <f>$A$28*AF27</f>
        <v>0</v>
      </c>
      <c r="AG28" s="147"/>
      <c r="AH28" s="147"/>
      <c r="AI28" s="147"/>
      <c r="AJ28" s="147"/>
      <c r="AK28" s="147"/>
      <c r="AL28" s="147"/>
      <c r="AM28" s="148"/>
      <c r="AN28" s="39" t="s">
        <v>8</v>
      </c>
      <c r="AO28" s="165">
        <f t="shared" si="0"/>
        <v>0</v>
      </c>
      <c r="AP28" s="166"/>
      <c r="AQ28" s="166"/>
      <c r="AR28" s="166"/>
      <c r="AS28" s="166"/>
      <c r="AT28" s="39" t="s">
        <v>8</v>
      </c>
      <c r="AU28" s="53"/>
    </row>
    <row r="29" spans="1:47" ht="27.95" customHeight="1" x14ac:dyDescent="0.15">
      <c r="A29" s="167" t="s">
        <v>9</v>
      </c>
      <c r="B29" s="168"/>
      <c r="C29" s="168"/>
      <c r="D29" s="169"/>
      <c r="E29" s="170"/>
      <c r="F29" s="171"/>
      <c r="G29" s="171"/>
      <c r="H29" s="171"/>
      <c r="I29" s="172"/>
      <c r="J29" s="34" t="s">
        <v>7</v>
      </c>
      <c r="K29" s="173"/>
      <c r="L29" s="171"/>
      <c r="M29" s="171"/>
      <c r="N29" s="172"/>
      <c r="O29" s="34" t="s">
        <v>7</v>
      </c>
      <c r="P29" s="173"/>
      <c r="Q29" s="171"/>
      <c r="R29" s="171"/>
      <c r="S29" s="172"/>
      <c r="T29" s="34" t="s">
        <v>7</v>
      </c>
      <c r="U29" s="173"/>
      <c r="V29" s="171"/>
      <c r="W29" s="171"/>
      <c r="X29" s="172"/>
      <c r="Y29" s="34" t="s">
        <v>7</v>
      </c>
      <c r="Z29" s="173"/>
      <c r="AA29" s="171"/>
      <c r="AB29" s="171"/>
      <c r="AC29" s="171"/>
      <c r="AD29" s="172"/>
      <c r="AE29" s="34" t="s">
        <v>7</v>
      </c>
      <c r="AF29" s="173"/>
      <c r="AG29" s="171"/>
      <c r="AH29" s="171"/>
      <c r="AI29" s="171"/>
      <c r="AJ29" s="171"/>
      <c r="AK29" s="171"/>
      <c r="AL29" s="171"/>
      <c r="AM29" s="172"/>
      <c r="AN29" s="43" t="s">
        <v>7</v>
      </c>
      <c r="AO29" s="174">
        <f t="shared" si="0"/>
        <v>0</v>
      </c>
      <c r="AP29" s="175"/>
      <c r="AQ29" s="175"/>
      <c r="AR29" s="175"/>
      <c r="AS29" s="175"/>
      <c r="AT29" s="46" t="s">
        <v>7</v>
      </c>
      <c r="AU29" s="53"/>
    </row>
    <row r="30" spans="1:47" ht="27.95" customHeight="1" x14ac:dyDescent="0.15">
      <c r="A30" s="176">
        <f>'総括表 (入力)（1)'!A30:D30</f>
        <v>6040</v>
      </c>
      <c r="B30" s="177"/>
      <c r="C30" s="177"/>
      <c r="D30" s="178"/>
      <c r="E30" s="182">
        <f>$A$30*E29</f>
        <v>0</v>
      </c>
      <c r="F30" s="183"/>
      <c r="G30" s="183"/>
      <c r="H30" s="183"/>
      <c r="I30" s="184"/>
      <c r="J30" s="35" t="s">
        <v>8</v>
      </c>
      <c r="K30" s="191">
        <f>$A30*K29</f>
        <v>0</v>
      </c>
      <c r="L30" s="192"/>
      <c r="M30" s="192"/>
      <c r="N30" s="193"/>
      <c r="O30" s="35" t="s">
        <v>8</v>
      </c>
      <c r="P30" s="191">
        <f>$A30*P29</f>
        <v>0</v>
      </c>
      <c r="Q30" s="192"/>
      <c r="R30" s="192"/>
      <c r="S30" s="193"/>
      <c r="T30" s="35" t="s">
        <v>8</v>
      </c>
      <c r="U30" s="182">
        <f>$A30*U29</f>
        <v>0</v>
      </c>
      <c r="V30" s="183"/>
      <c r="W30" s="183"/>
      <c r="X30" s="184"/>
      <c r="Y30" s="35" t="s">
        <v>8</v>
      </c>
      <c r="Z30" s="182">
        <f>$A30*Z29</f>
        <v>0</v>
      </c>
      <c r="AA30" s="183"/>
      <c r="AB30" s="183"/>
      <c r="AC30" s="183"/>
      <c r="AD30" s="184"/>
      <c r="AE30" s="35" t="s">
        <v>8</v>
      </c>
      <c r="AF30" s="182">
        <f>$A$30*AF29</f>
        <v>0</v>
      </c>
      <c r="AG30" s="183"/>
      <c r="AH30" s="183"/>
      <c r="AI30" s="183"/>
      <c r="AJ30" s="183"/>
      <c r="AK30" s="183"/>
      <c r="AL30" s="183"/>
      <c r="AM30" s="184"/>
      <c r="AN30" s="44" t="s">
        <v>8</v>
      </c>
      <c r="AO30" s="185">
        <f t="shared" si="0"/>
        <v>0</v>
      </c>
      <c r="AP30" s="186"/>
      <c r="AQ30" s="186"/>
      <c r="AR30" s="186"/>
      <c r="AS30" s="186"/>
      <c r="AT30" s="44" t="s">
        <v>8</v>
      </c>
      <c r="AU30" s="53"/>
    </row>
    <row r="31" spans="1:47" ht="27.95" customHeight="1" x14ac:dyDescent="0.15">
      <c r="A31" s="187" t="s">
        <v>10</v>
      </c>
      <c r="B31" s="188"/>
      <c r="C31" s="188"/>
      <c r="D31" s="189"/>
      <c r="E31" s="92"/>
      <c r="F31" s="93"/>
      <c r="G31" s="93"/>
      <c r="H31" s="93"/>
      <c r="I31" s="94"/>
      <c r="J31" s="36" t="s">
        <v>7</v>
      </c>
      <c r="K31" s="173"/>
      <c r="L31" s="171"/>
      <c r="M31" s="171"/>
      <c r="N31" s="172"/>
      <c r="O31" s="36" t="s">
        <v>7</v>
      </c>
      <c r="P31" s="173"/>
      <c r="Q31" s="171"/>
      <c r="R31" s="171"/>
      <c r="S31" s="172"/>
      <c r="T31" s="36" t="s">
        <v>7</v>
      </c>
      <c r="U31" s="92"/>
      <c r="V31" s="93"/>
      <c r="W31" s="93"/>
      <c r="X31" s="94"/>
      <c r="Y31" s="36" t="s">
        <v>7</v>
      </c>
      <c r="Z31" s="92"/>
      <c r="AA31" s="93"/>
      <c r="AB31" s="93"/>
      <c r="AC31" s="93"/>
      <c r="AD31" s="94"/>
      <c r="AE31" s="36" t="s">
        <v>7</v>
      </c>
      <c r="AF31" s="92"/>
      <c r="AG31" s="93"/>
      <c r="AH31" s="93"/>
      <c r="AI31" s="93"/>
      <c r="AJ31" s="93"/>
      <c r="AK31" s="93"/>
      <c r="AL31" s="93"/>
      <c r="AM31" s="94"/>
      <c r="AN31" s="36" t="s">
        <v>7</v>
      </c>
      <c r="AO31" s="123">
        <f t="shared" si="0"/>
        <v>0</v>
      </c>
      <c r="AP31" s="190"/>
      <c r="AQ31" s="190"/>
      <c r="AR31" s="190"/>
      <c r="AS31" s="190"/>
      <c r="AT31" s="61" t="s">
        <v>7</v>
      </c>
      <c r="AU31" s="53"/>
    </row>
    <row r="32" spans="1:47" ht="27.95" customHeight="1" x14ac:dyDescent="0.15">
      <c r="A32" s="249">
        <f>'総括表 (入力)（1)'!A32</f>
        <v>0</v>
      </c>
      <c r="B32" s="250"/>
      <c r="C32" s="250"/>
      <c r="D32" s="251"/>
      <c r="E32" s="159">
        <f>$A$32*E31</f>
        <v>0</v>
      </c>
      <c r="F32" s="160"/>
      <c r="G32" s="160"/>
      <c r="H32" s="160"/>
      <c r="I32" s="161"/>
      <c r="J32" s="32" t="s">
        <v>8</v>
      </c>
      <c r="K32" s="179">
        <f>$A32*K31</f>
        <v>0</v>
      </c>
      <c r="L32" s="180"/>
      <c r="M32" s="180"/>
      <c r="N32" s="181"/>
      <c r="O32" s="32" t="s">
        <v>8</v>
      </c>
      <c r="P32" s="179">
        <f>$A32*P31</f>
        <v>0</v>
      </c>
      <c r="Q32" s="180"/>
      <c r="R32" s="180"/>
      <c r="S32" s="181"/>
      <c r="T32" s="32" t="s">
        <v>8</v>
      </c>
      <c r="U32" s="159">
        <f>$A32*U31</f>
        <v>0</v>
      </c>
      <c r="V32" s="160"/>
      <c r="W32" s="160"/>
      <c r="X32" s="161"/>
      <c r="Y32" s="32" t="s">
        <v>8</v>
      </c>
      <c r="Z32" s="159">
        <f>$A32*Z31</f>
        <v>0</v>
      </c>
      <c r="AA32" s="160"/>
      <c r="AB32" s="160"/>
      <c r="AC32" s="160"/>
      <c r="AD32" s="161"/>
      <c r="AE32" s="32" t="s">
        <v>8</v>
      </c>
      <c r="AF32" s="159">
        <f>$A$32*AF31</f>
        <v>0</v>
      </c>
      <c r="AG32" s="160"/>
      <c r="AH32" s="160"/>
      <c r="AI32" s="160"/>
      <c r="AJ32" s="160"/>
      <c r="AK32" s="160"/>
      <c r="AL32" s="160"/>
      <c r="AM32" s="161"/>
      <c r="AN32" s="42" t="s">
        <v>8</v>
      </c>
      <c r="AO32" s="132">
        <f t="shared" si="0"/>
        <v>0</v>
      </c>
      <c r="AP32" s="133"/>
      <c r="AQ32" s="133"/>
      <c r="AR32" s="133"/>
      <c r="AS32" s="133"/>
      <c r="AT32" s="42" t="s">
        <v>8</v>
      </c>
      <c r="AU32" s="53"/>
    </row>
    <row r="33" spans="1:47" s="14" customFormat="1" ht="27.95" customHeight="1" x14ac:dyDescent="0.15">
      <c r="A33" s="187" t="s">
        <v>16</v>
      </c>
      <c r="B33" s="194"/>
      <c r="C33" s="194"/>
      <c r="D33" s="195"/>
      <c r="E33" s="92"/>
      <c r="F33" s="93"/>
      <c r="G33" s="93"/>
      <c r="H33" s="93"/>
      <c r="I33" s="94"/>
      <c r="J33" s="36" t="s">
        <v>7</v>
      </c>
      <c r="K33" s="173"/>
      <c r="L33" s="171"/>
      <c r="M33" s="171"/>
      <c r="N33" s="172"/>
      <c r="O33" s="36" t="s">
        <v>7</v>
      </c>
      <c r="P33" s="173"/>
      <c r="Q33" s="171"/>
      <c r="R33" s="171"/>
      <c r="S33" s="172"/>
      <c r="T33" s="36" t="s">
        <v>7</v>
      </c>
      <c r="U33" s="92"/>
      <c r="V33" s="93"/>
      <c r="W33" s="93"/>
      <c r="X33" s="94"/>
      <c r="Y33" s="36" t="s">
        <v>7</v>
      </c>
      <c r="Z33" s="92"/>
      <c r="AA33" s="93"/>
      <c r="AB33" s="93"/>
      <c r="AC33" s="93"/>
      <c r="AD33" s="94"/>
      <c r="AE33" s="36" t="s">
        <v>7</v>
      </c>
      <c r="AF33" s="92"/>
      <c r="AG33" s="93"/>
      <c r="AH33" s="93"/>
      <c r="AI33" s="93"/>
      <c r="AJ33" s="93"/>
      <c r="AK33" s="93"/>
      <c r="AL33" s="93"/>
      <c r="AM33" s="94"/>
      <c r="AN33" s="36" t="s">
        <v>7</v>
      </c>
      <c r="AO33" s="123">
        <f t="shared" si="0"/>
        <v>0</v>
      </c>
      <c r="AP33" s="190"/>
      <c r="AQ33" s="190"/>
      <c r="AR33" s="190"/>
      <c r="AS33" s="190"/>
      <c r="AT33" s="61" t="s">
        <v>7</v>
      </c>
      <c r="AU33" s="53"/>
    </row>
    <row r="34" spans="1:47" s="14" customFormat="1" ht="27.95" customHeight="1" x14ac:dyDescent="0.15">
      <c r="A34" s="196"/>
      <c r="B34" s="197"/>
      <c r="C34" s="197"/>
      <c r="D34" s="198"/>
      <c r="E34" s="202"/>
      <c r="F34" s="203"/>
      <c r="G34" s="203"/>
      <c r="H34" s="203"/>
      <c r="I34" s="204"/>
      <c r="J34" s="33" t="s">
        <v>8</v>
      </c>
      <c r="K34" s="205"/>
      <c r="L34" s="206"/>
      <c r="M34" s="206"/>
      <c r="N34" s="207"/>
      <c r="O34" s="33" t="s">
        <v>8</v>
      </c>
      <c r="P34" s="205"/>
      <c r="Q34" s="206"/>
      <c r="R34" s="206"/>
      <c r="S34" s="207"/>
      <c r="T34" s="33" t="s">
        <v>8</v>
      </c>
      <c r="U34" s="202"/>
      <c r="V34" s="203"/>
      <c r="W34" s="203"/>
      <c r="X34" s="204"/>
      <c r="Y34" s="33" t="s">
        <v>8</v>
      </c>
      <c r="Z34" s="202"/>
      <c r="AA34" s="203"/>
      <c r="AB34" s="203"/>
      <c r="AC34" s="203"/>
      <c r="AD34" s="204"/>
      <c r="AE34" s="33" t="s">
        <v>8</v>
      </c>
      <c r="AF34" s="202"/>
      <c r="AG34" s="203"/>
      <c r="AH34" s="203"/>
      <c r="AI34" s="203"/>
      <c r="AJ34" s="203"/>
      <c r="AK34" s="203"/>
      <c r="AL34" s="203"/>
      <c r="AM34" s="204"/>
      <c r="AN34" s="40" t="s">
        <v>8</v>
      </c>
      <c r="AO34" s="132">
        <f t="shared" si="0"/>
        <v>0</v>
      </c>
      <c r="AP34" s="133"/>
      <c r="AQ34" s="133"/>
      <c r="AR34" s="133"/>
      <c r="AS34" s="133"/>
      <c r="AT34" s="42" t="s">
        <v>8</v>
      </c>
      <c r="AU34" s="53"/>
    </row>
    <row r="35" spans="1:47" ht="27.95" customHeight="1" x14ac:dyDescent="0.15">
      <c r="A35" s="167" t="s">
        <v>55</v>
      </c>
      <c r="B35" s="168"/>
      <c r="C35" s="168"/>
      <c r="D35" s="169"/>
      <c r="E35" s="170"/>
      <c r="F35" s="171"/>
      <c r="G35" s="171"/>
      <c r="H35" s="171"/>
      <c r="I35" s="172"/>
      <c r="J35" s="34" t="s">
        <v>7</v>
      </c>
      <c r="K35" s="173"/>
      <c r="L35" s="171"/>
      <c r="M35" s="171"/>
      <c r="N35" s="172"/>
      <c r="O35" s="34" t="s">
        <v>7</v>
      </c>
      <c r="P35" s="173"/>
      <c r="Q35" s="171"/>
      <c r="R35" s="171"/>
      <c r="S35" s="172"/>
      <c r="T35" s="34" t="s">
        <v>7</v>
      </c>
      <c r="U35" s="173"/>
      <c r="V35" s="171"/>
      <c r="W35" s="171"/>
      <c r="X35" s="172"/>
      <c r="Y35" s="34" t="s">
        <v>7</v>
      </c>
      <c r="Z35" s="173"/>
      <c r="AA35" s="171"/>
      <c r="AB35" s="171"/>
      <c r="AC35" s="171"/>
      <c r="AD35" s="172"/>
      <c r="AE35" s="34" t="s">
        <v>7</v>
      </c>
      <c r="AF35" s="173"/>
      <c r="AG35" s="171"/>
      <c r="AH35" s="171"/>
      <c r="AI35" s="171"/>
      <c r="AJ35" s="171"/>
      <c r="AK35" s="171"/>
      <c r="AL35" s="171"/>
      <c r="AM35" s="172"/>
      <c r="AN35" s="43" t="s">
        <v>7</v>
      </c>
      <c r="AO35" s="174">
        <f t="shared" ref="AO35:AO36" si="1">SUM(E35,K35,P35,U35,Z35,AF35)</f>
        <v>0</v>
      </c>
      <c r="AP35" s="175"/>
      <c r="AQ35" s="175"/>
      <c r="AR35" s="175"/>
      <c r="AS35" s="175"/>
      <c r="AT35" s="46" t="s">
        <v>7</v>
      </c>
      <c r="AU35" s="53"/>
    </row>
    <row r="36" spans="1:47" ht="27.95" customHeight="1" x14ac:dyDescent="0.15">
      <c r="A36" s="176">
        <f>'総括表 (入力)（1)'!A36:D36</f>
        <v>6040</v>
      </c>
      <c r="B36" s="177"/>
      <c r="C36" s="177"/>
      <c r="D36" s="178"/>
      <c r="E36" s="182">
        <f>$A$36*E35</f>
        <v>0</v>
      </c>
      <c r="F36" s="183"/>
      <c r="G36" s="183"/>
      <c r="H36" s="183"/>
      <c r="I36" s="184"/>
      <c r="J36" s="35" t="s">
        <v>8</v>
      </c>
      <c r="K36" s="191">
        <f>$A36*K35</f>
        <v>0</v>
      </c>
      <c r="L36" s="192"/>
      <c r="M36" s="192"/>
      <c r="N36" s="193"/>
      <c r="O36" s="35" t="s">
        <v>8</v>
      </c>
      <c r="P36" s="191">
        <f>$A36*P35</f>
        <v>0</v>
      </c>
      <c r="Q36" s="192"/>
      <c r="R36" s="192"/>
      <c r="S36" s="193"/>
      <c r="T36" s="35" t="s">
        <v>8</v>
      </c>
      <c r="U36" s="182">
        <f>$A36*U35</f>
        <v>0</v>
      </c>
      <c r="V36" s="183"/>
      <c r="W36" s="183"/>
      <c r="X36" s="184"/>
      <c r="Y36" s="35" t="s">
        <v>8</v>
      </c>
      <c r="Z36" s="182">
        <f>$A36*Z35</f>
        <v>0</v>
      </c>
      <c r="AA36" s="183"/>
      <c r="AB36" s="183"/>
      <c r="AC36" s="183"/>
      <c r="AD36" s="184"/>
      <c r="AE36" s="35" t="s">
        <v>8</v>
      </c>
      <c r="AF36" s="182">
        <f>$A$36*AF35</f>
        <v>0</v>
      </c>
      <c r="AG36" s="183"/>
      <c r="AH36" s="183"/>
      <c r="AI36" s="183"/>
      <c r="AJ36" s="183"/>
      <c r="AK36" s="183"/>
      <c r="AL36" s="183"/>
      <c r="AM36" s="184"/>
      <c r="AN36" s="44" t="s">
        <v>8</v>
      </c>
      <c r="AO36" s="185">
        <f t="shared" si="1"/>
        <v>0</v>
      </c>
      <c r="AP36" s="186"/>
      <c r="AQ36" s="186"/>
      <c r="AR36" s="186"/>
      <c r="AS36" s="186"/>
      <c r="AT36" s="44" t="s">
        <v>8</v>
      </c>
      <c r="AU36" s="53"/>
    </row>
    <row r="37" spans="1:47" ht="27.95" customHeight="1" x14ac:dyDescent="0.15">
      <c r="A37" s="208" t="s">
        <v>11</v>
      </c>
      <c r="B37" s="209"/>
      <c r="C37" s="209"/>
      <c r="D37" s="210"/>
      <c r="E37" s="214">
        <f>SUM(E14,E17,E19,E21,E23,E25,E27,E29,E31,E33,E35)</f>
        <v>0</v>
      </c>
      <c r="F37" s="215"/>
      <c r="G37" s="215"/>
      <c r="H37" s="215"/>
      <c r="I37" s="124"/>
      <c r="J37" s="37" t="s">
        <v>7</v>
      </c>
      <c r="K37" s="216">
        <f>SUM(K14,K17,K19,K21,K23,K25,K27,K29,K31,K33,K35)</f>
        <v>0</v>
      </c>
      <c r="L37" s="217"/>
      <c r="M37" s="217"/>
      <c r="N37" s="218"/>
      <c r="O37" s="37" t="s">
        <v>7</v>
      </c>
      <c r="P37" s="216">
        <f>SUM(P14,P17,P19,P21,P23,P25,P27,P29,P31,P33,P35)</f>
        <v>0</v>
      </c>
      <c r="Q37" s="217"/>
      <c r="R37" s="217"/>
      <c r="S37" s="218"/>
      <c r="T37" s="37" t="s">
        <v>7</v>
      </c>
      <c r="U37" s="214">
        <f>SUM(U14,U17,U19,U21,U23,U25,U27,U29,U31,U33,U35)</f>
        <v>0</v>
      </c>
      <c r="V37" s="215"/>
      <c r="W37" s="215"/>
      <c r="X37" s="124"/>
      <c r="Y37" s="37" t="s">
        <v>7</v>
      </c>
      <c r="Z37" s="214">
        <f>SUM(Z14,Z17,Z19,Z21,Z23,Z25,Z27,Z29,Z31,Z33,Z35)</f>
        <v>0</v>
      </c>
      <c r="AA37" s="215"/>
      <c r="AB37" s="215"/>
      <c r="AC37" s="215"/>
      <c r="AD37" s="124"/>
      <c r="AE37" s="37" t="s">
        <v>7</v>
      </c>
      <c r="AF37" s="214">
        <f>SUM(AF14,AF17,AF19,AF21,AF23,AF25,AF27,AF29,AF31,AF33,AF35)</f>
        <v>0</v>
      </c>
      <c r="AG37" s="215"/>
      <c r="AH37" s="215"/>
      <c r="AI37" s="215"/>
      <c r="AJ37" s="215"/>
      <c r="AK37" s="215"/>
      <c r="AL37" s="215"/>
      <c r="AM37" s="124"/>
      <c r="AN37" s="37" t="s">
        <v>7</v>
      </c>
      <c r="AO37" s="123">
        <f>SUM(AO14,AO17,AO19,AO21,AO23,AO25,AO27,AO29,AO31,AO33,AO35)</f>
        <v>0</v>
      </c>
      <c r="AP37" s="190"/>
      <c r="AQ37" s="190"/>
      <c r="AR37" s="190"/>
      <c r="AS37" s="190"/>
      <c r="AT37" s="61" t="s">
        <v>7</v>
      </c>
      <c r="AU37" s="53"/>
    </row>
    <row r="38" spans="1:47" ht="27.95" customHeight="1" x14ac:dyDescent="0.15">
      <c r="A38" s="211"/>
      <c r="B38" s="212"/>
      <c r="C38" s="212"/>
      <c r="D38" s="213"/>
      <c r="E38" s="179">
        <f>SUM(E16,E18,E20,E22,E24,E26,E28,E30,E32,E34,E36)</f>
        <v>0</v>
      </c>
      <c r="F38" s="180"/>
      <c r="G38" s="180"/>
      <c r="H38" s="180"/>
      <c r="I38" s="181"/>
      <c r="J38" s="38" t="s">
        <v>8</v>
      </c>
      <c r="K38" s="179">
        <f>SUM(K16,K18,K20,K22,K24,K26,K28,K30,K32,K34,K36)</f>
        <v>0</v>
      </c>
      <c r="L38" s="180"/>
      <c r="M38" s="180"/>
      <c r="N38" s="181"/>
      <c r="O38" s="38" t="s">
        <v>8</v>
      </c>
      <c r="P38" s="179">
        <f>SUM(P16,P18,P20,P22,P24,P26,P28,P30,P32,P34,P36)</f>
        <v>0</v>
      </c>
      <c r="Q38" s="180"/>
      <c r="R38" s="180"/>
      <c r="S38" s="181"/>
      <c r="T38" s="38" t="s">
        <v>8</v>
      </c>
      <c r="U38" s="179">
        <f>SUM(U16,U18,U20,U22,U24,U26,U28,U30,U32,U34,U36)</f>
        <v>0</v>
      </c>
      <c r="V38" s="180"/>
      <c r="W38" s="180"/>
      <c r="X38" s="181"/>
      <c r="Y38" s="38" t="s">
        <v>8</v>
      </c>
      <c r="Z38" s="179">
        <f>SUM(Z16,Z18,Z20,Z22,Z24,Z26,Z28,Z30,Z32,Z34,Z36)</f>
        <v>0</v>
      </c>
      <c r="AA38" s="180"/>
      <c r="AB38" s="180"/>
      <c r="AC38" s="180"/>
      <c r="AD38" s="181"/>
      <c r="AE38" s="38" t="s">
        <v>8</v>
      </c>
      <c r="AF38" s="179">
        <f>SUM(AF16,AF18,AF20,AF22,AF24,AF26,AF28,AF30,AF32,AF34,AF36)</f>
        <v>0</v>
      </c>
      <c r="AG38" s="180"/>
      <c r="AH38" s="180"/>
      <c r="AI38" s="180"/>
      <c r="AJ38" s="180"/>
      <c r="AK38" s="180"/>
      <c r="AL38" s="180"/>
      <c r="AM38" s="181"/>
      <c r="AN38" s="45" t="s">
        <v>8</v>
      </c>
      <c r="AO38" s="240">
        <f>SUM(AO16,AO18,AO20,AO22,AO24,AO26,AO28,AO30,AO32,AO34,AO36)</f>
        <v>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 ref="A13:D13"/>
    <mergeCell ref="A14:D14"/>
    <mergeCell ref="E14:I15"/>
    <mergeCell ref="J14:J15"/>
    <mergeCell ref="K14:N15"/>
    <mergeCell ref="O14:O15"/>
    <mergeCell ref="P14:S15"/>
    <mergeCell ref="T14:T15"/>
    <mergeCell ref="A12:D12"/>
    <mergeCell ref="E12:J13"/>
    <mergeCell ref="K12:O13"/>
    <mergeCell ref="P12:T13"/>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37:D38"/>
    <mergeCell ref="E37:I37"/>
    <mergeCell ref="K37:N37"/>
    <mergeCell ref="P37:S37"/>
    <mergeCell ref="U37:X37"/>
    <mergeCell ref="Z37:AD37"/>
    <mergeCell ref="AF37:AM37"/>
    <mergeCell ref="AO37:AS37"/>
    <mergeCell ref="E38:I38"/>
    <mergeCell ref="Z40:AF43"/>
    <mergeCell ref="AG40:AR41"/>
    <mergeCell ref="AS40:AT41"/>
    <mergeCell ref="AG42:AR43"/>
    <mergeCell ref="AS42:AT43"/>
    <mergeCell ref="K38:N38"/>
    <mergeCell ref="P38:S38"/>
    <mergeCell ref="U38:X38"/>
    <mergeCell ref="Z38:AD38"/>
    <mergeCell ref="AF38:AM38"/>
    <mergeCell ref="AO38:AS38"/>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5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c r="AF3" s="58"/>
      <c r="AG3" s="252">
        <v>1</v>
      </c>
      <c r="AH3" s="245"/>
      <c r="AI3" s="244">
        <v>2</v>
      </c>
      <c r="AJ3" s="245"/>
      <c r="AK3" s="244">
        <v>3</v>
      </c>
      <c r="AL3" s="245"/>
      <c r="AM3" s="244">
        <v>4</v>
      </c>
      <c r="AN3" s="245"/>
      <c r="AO3" s="67">
        <v>5</v>
      </c>
      <c r="AP3" s="68">
        <v>6</v>
      </c>
      <c r="AQ3" s="68">
        <v>7</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4">
        <v>7</v>
      </c>
      <c r="C5" s="49" t="s">
        <v>20</v>
      </c>
      <c r="D5" s="64">
        <v>4</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19"/>
      <c r="AM5" s="19"/>
      <c r="AN5" s="19"/>
      <c r="AO5" s="19"/>
      <c r="AP5" s="19"/>
      <c r="AQ5" s="19"/>
      <c r="AR5" s="19"/>
      <c r="AS5" s="19"/>
      <c r="AT5" s="19"/>
      <c r="AU5" s="52"/>
      <c r="AV5" s="1"/>
    </row>
    <row r="6" spans="1:48" ht="10.5" customHeight="1" x14ac:dyDescent="0.15">
      <c r="A6" s="15"/>
      <c r="B6" s="15"/>
      <c r="C6" s="22"/>
      <c r="D6" s="22"/>
      <c r="E6" s="19"/>
      <c r="F6" s="19"/>
      <c r="G6" s="19"/>
      <c r="H6" s="19"/>
      <c r="I6" s="19"/>
      <c r="J6" s="19"/>
      <c r="K6" s="19"/>
      <c r="L6" s="19"/>
      <c r="M6" s="19"/>
      <c r="N6" s="19"/>
      <c r="O6" s="19"/>
      <c r="P6" s="48"/>
      <c r="Q6" s="48"/>
      <c r="R6" s="48"/>
      <c r="S6" s="48"/>
      <c r="T6" s="48"/>
      <c r="U6" s="19"/>
      <c r="V6" s="19"/>
      <c r="W6" s="19"/>
      <c r="X6" s="19"/>
      <c r="Y6" s="19"/>
      <c r="Z6" s="19"/>
      <c r="AA6" s="19"/>
      <c r="AB6" s="19"/>
      <c r="AC6" s="19"/>
      <c r="AD6" s="19"/>
      <c r="AE6" s="19"/>
      <c r="AF6" s="19"/>
      <c r="AG6" s="19"/>
      <c r="AH6" s="19"/>
      <c r="AI6" s="48"/>
      <c r="AJ6" s="19"/>
      <c r="AK6" s="19"/>
      <c r="AL6" s="19"/>
      <c r="AM6" s="19"/>
      <c r="AN6" s="19"/>
      <c r="AO6" s="19"/>
      <c r="AP6" s="19"/>
      <c r="AQ6" s="19"/>
      <c r="AR6" s="19"/>
      <c r="AS6" s="19"/>
      <c r="AT6" s="19"/>
      <c r="AU6" s="52"/>
      <c r="AV6" s="1"/>
    </row>
    <row r="7" spans="1:48" s="7" customFormat="1" ht="26.1" customHeight="1" x14ac:dyDescent="0.2">
      <c r="A7" s="5"/>
      <c r="B7" s="5"/>
      <c r="C7" s="5"/>
      <c r="D7" s="5"/>
      <c r="E7" s="6"/>
      <c r="F7" s="6"/>
      <c r="G7" s="6"/>
      <c r="H7" s="6"/>
      <c r="I7" s="6"/>
      <c r="J7" s="6"/>
      <c r="K7" s="19"/>
      <c r="L7" s="16"/>
      <c r="M7" s="16"/>
      <c r="N7" s="17"/>
      <c r="O7" s="17"/>
      <c r="P7" s="48"/>
      <c r="Q7" s="16"/>
      <c r="R7" s="16"/>
      <c r="S7" s="17"/>
      <c r="T7" s="17"/>
      <c r="U7" s="17"/>
      <c r="V7" s="17"/>
      <c r="W7" s="17"/>
      <c r="X7" s="16"/>
      <c r="Y7" s="66"/>
      <c r="Z7" s="66"/>
      <c r="AA7" s="16"/>
      <c r="AB7" s="16" t="s">
        <v>17</v>
      </c>
      <c r="AC7" s="19"/>
      <c r="AD7" s="255" t="s">
        <v>50</v>
      </c>
      <c r="AE7" s="256"/>
      <c r="AF7" s="256"/>
      <c r="AG7" s="256"/>
      <c r="AH7" s="256"/>
      <c r="AI7" s="256"/>
      <c r="AJ7" s="256"/>
      <c r="AK7" s="256"/>
      <c r="AL7" s="256"/>
      <c r="AM7" s="256"/>
      <c r="AN7" s="256"/>
      <c r="AO7" s="256"/>
      <c r="AP7" s="256"/>
      <c r="AQ7" s="256"/>
      <c r="AR7" s="256"/>
      <c r="AS7" s="256"/>
      <c r="AT7" s="256"/>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19"/>
      <c r="AD8" s="255" t="s">
        <v>46</v>
      </c>
      <c r="AE8" s="256"/>
      <c r="AF8" s="256"/>
      <c r="AG8" s="256"/>
      <c r="AH8" s="256"/>
      <c r="AI8" s="256"/>
      <c r="AJ8" s="256"/>
      <c r="AK8" s="256"/>
      <c r="AL8" s="256"/>
      <c r="AM8" s="256"/>
      <c r="AN8" s="256"/>
      <c r="AO8" s="256"/>
      <c r="AP8" s="256"/>
      <c r="AQ8" s="256"/>
      <c r="AR8" s="256"/>
      <c r="AS8" s="256"/>
      <c r="AT8" s="256"/>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19"/>
      <c r="AD9" s="255" t="s">
        <v>47</v>
      </c>
      <c r="AE9" s="256"/>
      <c r="AF9" s="256"/>
      <c r="AG9" s="256"/>
      <c r="AH9" s="256"/>
      <c r="AI9" s="256"/>
      <c r="AJ9" s="256"/>
      <c r="AK9" s="256"/>
      <c r="AL9" s="256"/>
      <c r="AM9" s="256"/>
      <c r="AN9" s="256"/>
      <c r="AO9" s="256"/>
      <c r="AP9" s="256"/>
      <c r="AQ9" s="256"/>
      <c r="AR9" s="256"/>
      <c r="AS9" s="256"/>
      <c r="AT9" s="256"/>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53" t="s">
        <v>48</v>
      </c>
      <c r="AF10" s="254"/>
      <c r="AG10" s="254"/>
      <c r="AH10" s="18" t="s">
        <v>14</v>
      </c>
      <c r="AI10" s="18"/>
      <c r="AJ10" s="257" t="s">
        <v>49</v>
      </c>
      <c r="AK10" s="90"/>
      <c r="AL10" s="90"/>
      <c r="AM10" s="18" t="s">
        <v>14</v>
      </c>
      <c r="AN10" s="48"/>
      <c r="AO10" s="257">
        <v>6789</v>
      </c>
      <c r="AP10" s="90"/>
      <c r="AQ10" s="90"/>
      <c r="AR10" s="89" t="s">
        <v>27</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266" t="s">
        <v>40</v>
      </c>
      <c r="F12" s="267"/>
      <c r="G12" s="267"/>
      <c r="H12" s="267"/>
      <c r="I12" s="267"/>
      <c r="J12" s="268"/>
      <c r="K12" s="266" t="s">
        <v>41</v>
      </c>
      <c r="L12" s="267"/>
      <c r="M12" s="267"/>
      <c r="N12" s="267"/>
      <c r="O12" s="268"/>
      <c r="P12" s="266" t="s">
        <v>42</v>
      </c>
      <c r="Q12" s="267"/>
      <c r="R12" s="267"/>
      <c r="S12" s="267"/>
      <c r="T12" s="268"/>
      <c r="U12" s="266" t="s">
        <v>43</v>
      </c>
      <c r="V12" s="267"/>
      <c r="W12" s="267"/>
      <c r="X12" s="267"/>
      <c r="Y12" s="268"/>
      <c r="Z12" s="266" t="s">
        <v>44</v>
      </c>
      <c r="AA12" s="267"/>
      <c r="AB12" s="267"/>
      <c r="AC12" s="267"/>
      <c r="AD12" s="267"/>
      <c r="AE12" s="268"/>
      <c r="AF12" s="266" t="s">
        <v>45</v>
      </c>
      <c r="AG12" s="267"/>
      <c r="AH12" s="267"/>
      <c r="AI12" s="267"/>
      <c r="AJ12" s="267"/>
      <c r="AK12" s="267"/>
      <c r="AL12" s="267"/>
      <c r="AM12" s="267"/>
      <c r="AN12" s="272"/>
      <c r="AO12" s="104" t="s">
        <v>4</v>
      </c>
      <c r="AP12" s="105"/>
      <c r="AQ12" s="105"/>
      <c r="AR12" s="105"/>
      <c r="AS12" s="105"/>
      <c r="AT12" s="106"/>
      <c r="AU12" s="51"/>
    </row>
    <row r="13" spans="1:48" s="7" customFormat="1" ht="18.75" customHeight="1" x14ac:dyDescent="0.15">
      <c r="A13" s="112" t="s">
        <v>5</v>
      </c>
      <c r="B13" s="113"/>
      <c r="C13" s="113"/>
      <c r="D13" s="114"/>
      <c r="E13" s="269"/>
      <c r="F13" s="270"/>
      <c r="G13" s="270"/>
      <c r="H13" s="270"/>
      <c r="I13" s="270"/>
      <c r="J13" s="271"/>
      <c r="K13" s="269"/>
      <c r="L13" s="270"/>
      <c r="M13" s="270"/>
      <c r="N13" s="270"/>
      <c r="O13" s="271"/>
      <c r="P13" s="269"/>
      <c r="Q13" s="270"/>
      <c r="R13" s="270"/>
      <c r="S13" s="270"/>
      <c r="T13" s="271"/>
      <c r="U13" s="269"/>
      <c r="V13" s="270"/>
      <c r="W13" s="270"/>
      <c r="X13" s="270"/>
      <c r="Y13" s="271"/>
      <c r="Z13" s="269"/>
      <c r="AA13" s="270"/>
      <c r="AB13" s="270"/>
      <c r="AC13" s="270"/>
      <c r="AD13" s="270"/>
      <c r="AE13" s="271"/>
      <c r="AF13" s="269"/>
      <c r="AG13" s="270"/>
      <c r="AH13" s="270"/>
      <c r="AI13" s="270"/>
      <c r="AJ13" s="270"/>
      <c r="AK13" s="270"/>
      <c r="AL13" s="270"/>
      <c r="AM13" s="270"/>
      <c r="AN13" s="273"/>
      <c r="AO13" s="107"/>
      <c r="AP13" s="108"/>
      <c r="AQ13" s="108"/>
      <c r="AR13" s="108"/>
      <c r="AS13" s="108"/>
      <c r="AT13" s="109"/>
      <c r="AU13" s="51"/>
    </row>
    <row r="14" spans="1:48" s="7" customFormat="1" ht="10.5" customHeight="1" x14ac:dyDescent="0.15">
      <c r="A14" s="115" t="s">
        <v>6</v>
      </c>
      <c r="B14" s="116"/>
      <c r="C14" s="116"/>
      <c r="D14" s="117"/>
      <c r="E14" s="258">
        <v>1</v>
      </c>
      <c r="F14" s="259"/>
      <c r="G14" s="259"/>
      <c r="H14" s="259"/>
      <c r="I14" s="260"/>
      <c r="J14" s="80" t="s">
        <v>7</v>
      </c>
      <c r="K14" s="258">
        <v>2</v>
      </c>
      <c r="L14" s="259"/>
      <c r="M14" s="259"/>
      <c r="N14" s="260"/>
      <c r="O14" s="80" t="s">
        <v>7</v>
      </c>
      <c r="P14" s="258">
        <v>3</v>
      </c>
      <c r="Q14" s="259"/>
      <c r="R14" s="259"/>
      <c r="S14" s="260"/>
      <c r="T14" s="80" t="s">
        <v>7</v>
      </c>
      <c r="U14" s="258">
        <v>4</v>
      </c>
      <c r="V14" s="259"/>
      <c r="W14" s="259"/>
      <c r="X14" s="260"/>
      <c r="Y14" s="80" t="s">
        <v>7</v>
      </c>
      <c r="Z14" s="258">
        <v>5</v>
      </c>
      <c r="AA14" s="259"/>
      <c r="AB14" s="259"/>
      <c r="AC14" s="259"/>
      <c r="AD14" s="260"/>
      <c r="AE14" s="80" t="s">
        <v>7</v>
      </c>
      <c r="AF14" s="258">
        <v>6</v>
      </c>
      <c r="AG14" s="259"/>
      <c r="AH14" s="259"/>
      <c r="AI14" s="259"/>
      <c r="AJ14" s="259"/>
      <c r="AK14" s="259"/>
      <c r="AL14" s="259"/>
      <c r="AM14" s="260"/>
      <c r="AN14" s="80" t="s">
        <v>7</v>
      </c>
      <c r="AO14" s="123">
        <f>SUM(E14,K14,P14,U14,Z14,AF14)</f>
        <v>21</v>
      </c>
      <c r="AP14" s="124"/>
      <c r="AQ14" s="124"/>
      <c r="AR14" s="124"/>
      <c r="AS14" s="124"/>
      <c r="AT14" s="127" t="s">
        <v>7</v>
      </c>
      <c r="AU14" s="53"/>
    </row>
    <row r="15" spans="1:48" ht="17.25" customHeight="1" x14ac:dyDescent="0.15">
      <c r="A15" s="129" t="s">
        <v>21</v>
      </c>
      <c r="B15" s="130"/>
      <c r="C15" s="130"/>
      <c r="D15" s="131"/>
      <c r="E15" s="261"/>
      <c r="F15" s="262"/>
      <c r="G15" s="262"/>
      <c r="H15" s="262"/>
      <c r="I15" s="263"/>
      <c r="J15" s="81"/>
      <c r="K15" s="264"/>
      <c r="L15" s="265"/>
      <c r="M15" s="265"/>
      <c r="N15" s="265"/>
      <c r="O15" s="81"/>
      <c r="P15" s="264"/>
      <c r="Q15" s="265"/>
      <c r="R15" s="265"/>
      <c r="S15" s="265"/>
      <c r="T15" s="81"/>
      <c r="U15" s="261"/>
      <c r="V15" s="262"/>
      <c r="W15" s="262"/>
      <c r="X15" s="263"/>
      <c r="Y15" s="81"/>
      <c r="Z15" s="261"/>
      <c r="AA15" s="262"/>
      <c r="AB15" s="262"/>
      <c r="AC15" s="262"/>
      <c r="AD15" s="263"/>
      <c r="AE15" s="81"/>
      <c r="AF15" s="261"/>
      <c r="AG15" s="262"/>
      <c r="AH15" s="262"/>
      <c r="AI15" s="262"/>
      <c r="AJ15" s="262"/>
      <c r="AK15" s="262"/>
      <c r="AL15" s="262"/>
      <c r="AM15" s="263"/>
      <c r="AN15" s="81"/>
      <c r="AO15" s="125"/>
      <c r="AP15" s="126"/>
      <c r="AQ15" s="126"/>
      <c r="AR15" s="126"/>
      <c r="AS15" s="126"/>
      <c r="AT15" s="128"/>
      <c r="AU15" s="63">
        <f>AO14*2</f>
        <v>42</v>
      </c>
    </row>
    <row r="16" spans="1:48" ht="27.95" customHeight="1" x14ac:dyDescent="0.15">
      <c r="A16" s="143">
        <f>'総括表 (入力)（1)'!A16:D16</f>
        <v>6380</v>
      </c>
      <c r="B16" s="144"/>
      <c r="C16" s="144"/>
      <c r="D16" s="145"/>
      <c r="E16" s="146">
        <f>$A$16*E14</f>
        <v>6380</v>
      </c>
      <c r="F16" s="147"/>
      <c r="G16" s="147"/>
      <c r="H16" s="147"/>
      <c r="I16" s="148"/>
      <c r="J16" s="28" t="s">
        <v>8</v>
      </c>
      <c r="K16" s="146">
        <f>$A$16*K14</f>
        <v>12760</v>
      </c>
      <c r="L16" s="147"/>
      <c r="M16" s="147"/>
      <c r="N16" s="148"/>
      <c r="O16" s="28" t="s">
        <v>8</v>
      </c>
      <c r="P16" s="146">
        <f>$A$16*P14</f>
        <v>19140</v>
      </c>
      <c r="Q16" s="147"/>
      <c r="R16" s="147"/>
      <c r="S16" s="148"/>
      <c r="T16" s="28" t="s">
        <v>8</v>
      </c>
      <c r="U16" s="146">
        <f>$A$16*U14</f>
        <v>25520</v>
      </c>
      <c r="V16" s="147"/>
      <c r="W16" s="147"/>
      <c r="X16" s="148"/>
      <c r="Y16" s="28" t="s">
        <v>8</v>
      </c>
      <c r="Z16" s="146">
        <f>$A$16*Z14</f>
        <v>31900</v>
      </c>
      <c r="AA16" s="147"/>
      <c r="AB16" s="147"/>
      <c r="AC16" s="147"/>
      <c r="AD16" s="148"/>
      <c r="AE16" s="28" t="s">
        <v>8</v>
      </c>
      <c r="AF16" s="146">
        <f>$A$16*AF14</f>
        <v>38280</v>
      </c>
      <c r="AG16" s="147"/>
      <c r="AH16" s="147"/>
      <c r="AI16" s="147"/>
      <c r="AJ16" s="147"/>
      <c r="AK16" s="147"/>
      <c r="AL16" s="147"/>
      <c r="AM16" s="148"/>
      <c r="AN16" s="39" t="s">
        <v>8</v>
      </c>
      <c r="AO16" s="132">
        <f>SUM(E16,K16,P16,U16,Z16,AF16)</f>
        <v>133980</v>
      </c>
      <c r="AP16" s="133"/>
      <c r="AQ16" s="133"/>
      <c r="AR16" s="133"/>
      <c r="AS16" s="133"/>
      <c r="AT16" s="42" t="s">
        <v>8</v>
      </c>
      <c r="AU16" s="63">
        <f>AO16*2</f>
        <v>267960</v>
      </c>
    </row>
    <row r="17" spans="1:47" ht="27.95" customHeight="1" x14ac:dyDescent="0.15">
      <c r="A17" s="134" t="s">
        <v>22</v>
      </c>
      <c r="B17" s="135"/>
      <c r="C17" s="135"/>
      <c r="D17" s="136"/>
      <c r="E17" s="274">
        <v>7</v>
      </c>
      <c r="F17" s="275"/>
      <c r="G17" s="275"/>
      <c r="H17" s="275"/>
      <c r="I17" s="276"/>
      <c r="J17" s="29" t="s">
        <v>7</v>
      </c>
      <c r="K17" s="277">
        <v>8</v>
      </c>
      <c r="L17" s="275"/>
      <c r="M17" s="275"/>
      <c r="N17" s="276"/>
      <c r="O17" s="29" t="s">
        <v>7</v>
      </c>
      <c r="P17" s="277">
        <v>9</v>
      </c>
      <c r="Q17" s="275"/>
      <c r="R17" s="275"/>
      <c r="S17" s="276"/>
      <c r="T17" s="29" t="s">
        <v>7</v>
      </c>
      <c r="U17" s="277">
        <v>10</v>
      </c>
      <c r="V17" s="275"/>
      <c r="W17" s="275"/>
      <c r="X17" s="276"/>
      <c r="Y17" s="29" t="s">
        <v>7</v>
      </c>
      <c r="Z17" s="277">
        <v>11</v>
      </c>
      <c r="AA17" s="275"/>
      <c r="AB17" s="275"/>
      <c r="AC17" s="275"/>
      <c r="AD17" s="276"/>
      <c r="AE17" s="29" t="s">
        <v>7</v>
      </c>
      <c r="AF17" s="277">
        <v>12</v>
      </c>
      <c r="AG17" s="275"/>
      <c r="AH17" s="275"/>
      <c r="AI17" s="275"/>
      <c r="AJ17" s="275"/>
      <c r="AK17" s="275"/>
      <c r="AL17" s="275"/>
      <c r="AM17" s="276"/>
      <c r="AN17" s="40" t="s">
        <v>7</v>
      </c>
      <c r="AO17" s="141">
        <f t="shared" ref="AO17:AO34" si="0">SUM(E17,K17,P17,U17,Z17,AF17)</f>
        <v>57</v>
      </c>
      <c r="AP17" s="142"/>
      <c r="AQ17" s="142"/>
      <c r="AR17" s="142"/>
      <c r="AS17" s="142"/>
      <c r="AT17" s="42" t="s">
        <v>7</v>
      </c>
      <c r="AU17" s="63">
        <f t="shared" ref="AU17:AU36" si="1">AO17*2</f>
        <v>114</v>
      </c>
    </row>
    <row r="18" spans="1:47" ht="27.95" customHeight="1" x14ac:dyDescent="0.15">
      <c r="A18" s="143">
        <f>'総括表 (入力)（1)'!A18:D18</f>
        <v>5780</v>
      </c>
      <c r="B18" s="144"/>
      <c r="C18" s="144"/>
      <c r="D18" s="145"/>
      <c r="E18" s="149">
        <f>$A$18*E17</f>
        <v>40460</v>
      </c>
      <c r="F18" s="150"/>
      <c r="G18" s="150"/>
      <c r="H18" s="150"/>
      <c r="I18" s="151"/>
      <c r="J18" s="30" t="s">
        <v>8</v>
      </c>
      <c r="K18" s="149">
        <f>$A$18*K17</f>
        <v>46240</v>
      </c>
      <c r="L18" s="150"/>
      <c r="M18" s="150"/>
      <c r="N18" s="151"/>
      <c r="O18" s="30" t="s">
        <v>8</v>
      </c>
      <c r="P18" s="149">
        <f>$A$18*P17</f>
        <v>52020</v>
      </c>
      <c r="Q18" s="150"/>
      <c r="R18" s="150"/>
      <c r="S18" s="151"/>
      <c r="T18" s="30" t="s">
        <v>8</v>
      </c>
      <c r="U18" s="149">
        <f>$A$18*U17</f>
        <v>57800</v>
      </c>
      <c r="V18" s="150"/>
      <c r="W18" s="150"/>
      <c r="X18" s="151"/>
      <c r="Y18" s="30" t="s">
        <v>8</v>
      </c>
      <c r="Z18" s="149">
        <f>$A$18*Z17</f>
        <v>63580</v>
      </c>
      <c r="AA18" s="150"/>
      <c r="AB18" s="150"/>
      <c r="AC18" s="150"/>
      <c r="AD18" s="151"/>
      <c r="AE18" s="30" t="s">
        <v>8</v>
      </c>
      <c r="AF18" s="149">
        <f>$A$18*AF17</f>
        <v>69360</v>
      </c>
      <c r="AG18" s="150"/>
      <c r="AH18" s="150"/>
      <c r="AI18" s="150"/>
      <c r="AJ18" s="150"/>
      <c r="AK18" s="150"/>
      <c r="AL18" s="150"/>
      <c r="AM18" s="151"/>
      <c r="AN18" s="41" t="s">
        <v>8</v>
      </c>
      <c r="AO18" s="152">
        <f t="shared" si="0"/>
        <v>329460</v>
      </c>
      <c r="AP18" s="153"/>
      <c r="AQ18" s="153"/>
      <c r="AR18" s="153"/>
      <c r="AS18" s="153"/>
      <c r="AT18" s="41" t="s">
        <v>8</v>
      </c>
      <c r="AU18" s="63">
        <f t="shared" si="1"/>
        <v>658920</v>
      </c>
    </row>
    <row r="19" spans="1:47" ht="27.95" customHeight="1" x14ac:dyDescent="0.15">
      <c r="A19" s="134" t="s">
        <v>23</v>
      </c>
      <c r="B19" s="135"/>
      <c r="C19" s="135"/>
      <c r="D19" s="136"/>
      <c r="E19" s="278">
        <v>11</v>
      </c>
      <c r="F19" s="279"/>
      <c r="G19" s="279"/>
      <c r="H19" s="279"/>
      <c r="I19" s="280"/>
      <c r="J19" s="31" t="s">
        <v>7</v>
      </c>
      <c r="K19" s="277">
        <v>12</v>
      </c>
      <c r="L19" s="275"/>
      <c r="M19" s="275"/>
      <c r="N19" s="276"/>
      <c r="O19" s="31" t="s">
        <v>7</v>
      </c>
      <c r="P19" s="277">
        <v>13</v>
      </c>
      <c r="Q19" s="275"/>
      <c r="R19" s="275"/>
      <c r="S19" s="276"/>
      <c r="T19" s="31" t="s">
        <v>7</v>
      </c>
      <c r="U19" s="278">
        <v>14</v>
      </c>
      <c r="V19" s="279"/>
      <c r="W19" s="279"/>
      <c r="X19" s="280"/>
      <c r="Y19" s="31" t="s">
        <v>7</v>
      </c>
      <c r="Z19" s="278">
        <v>15</v>
      </c>
      <c r="AA19" s="279"/>
      <c r="AB19" s="279"/>
      <c r="AC19" s="279"/>
      <c r="AD19" s="280"/>
      <c r="AE19" s="31" t="s">
        <v>7</v>
      </c>
      <c r="AF19" s="278">
        <v>16</v>
      </c>
      <c r="AG19" s="279"/>
      <c r="AH19" s="279"/>
      <c r="AI19" s="279"/>
      <c r="AJ19" s="279"/>
      <c r="AK19" s="279"/>
      <c r="AL19" s="279"/>
      <c r="AM19" s="280"/>
      <c r="AN19" s="31" t="s">
        <v>7</v>
      </c>
      <c r="AO19" s="157">
        <f t="shared" si="0"/>
        <v>81</v>
      </c>
      <c r="AP19" s="158"/>
      <c r="AQ19" s="158"/>
      <c r="AR19" s="158"/>
      <c r="AS19" s="158"/>
      <c r="AT19" s="39" t="s">
        <v>7</v>
      </c>
      <c r="AU19" s="63">
        <f t="shared" si="1"/>
        <v>162</v>
      </c>
    </row>
    <row r="20" spans="1:47" ht="27.95" customHeight="1" x14ac:dyDescent="0.15">
      <c r="A20" s="143">
        <f>'総括表 (入力)（1)'!A20:D20</f>
        <v>18030</v>
      </c>
      <c r="B20" s="144"/>
      <c r="C20" s="144"/>
      <c r="D20" s="145"/>
      <c r="E20" s="159">
        <f>$A$20*E19</f>
        <v>198330</v>
      </c>
      <c r="F20" s="160"/>
      <c r="G20" s="160"/>
      <c r="H20" s="160"/>
      <c r="I20" s="161"/>
      <c r="J20" s="32" t="s">
        <v>8</v>
      </c>
      <c r="K20" s="159">
        <f>$A$20*K19</f>
        <v>216360</v>
      </c>
      <c r="L20" s="160"/>
      <c r="M20" s="160"/>
      <c r="N20" s="161"/>
      <c r="O20" s="32" t="s">
        <v>8</v>
      </c>
      <c r="P20" s="159">
        <f>$A$20*P19</f>
        <v>234390</v>
      </c>
      <c r="Q20" s="160"/>
      <c r="R20" s="160"/>
      <c r="S20" s="161"/>
      <c r="T20" s="32" t="s">
        <v>8</v>
      </c>
      <c r="U20" s="159">
        <f>$A$20*U19</f>
        <v>252420</v>
      </c>
      <c r="V20" s="160"/>
      <c r="W20" s="160"/>
      <c r="X20" s="161"/>
      <c r="Y20" s="32" t="s">
        <v>8</v>
      </c>
      <c r="Z20" s="159">
        <f>$A$20*Z19</f>
        <v>270450</v>
      </c>
      <c r="AA20" s="160"/>
      <c r="AB20" s="160"/>
      <c r="AC20" s="160"/>
      <c r="AD20" s="161"/>
      <c r="AE20" s="32" t="s">
        <v>8</v>
      </c>
      <c r="AF20" s="159">
        <f>$A$20*AF19</f>
        <v>288480</v>
      </c>
      <c r="AG20" s="160"/>
      <c r="AH20" s="160"/>
      <c r="AI20" s="160"/>
      <c r="AJ20" s="160"/>
      <c r="AK20" s="160"/>
      <c r="AL20" s="160"/>
      <c r="AM20" s="161"/>
      <c r="AN20" s="42" t="s">
        <v>8</v>
      </c>
      <c r="AO20" s="132">
        <f t="shared" si="0"/>
        <v>1460430</v>
      </c>
      <c r="AP20" s="133"/>
      <c r="AQ20" s="133"/>
      <c r="AR20" s="133"/>
      <c r="AS20" s="133"/>
      <c r="AT20" s="42" t="s">
        <v>8</v>
      </c>
      <c r="AU20" s="63">
        <f t="shared" si="1"/>
        <v>2920860</v>
      </c>
    </row>
    <row r="21" spans="1:47" ht="27.95" customHeight="1" x14ac:dyDescent="0.15">
      <c r="A21" s="134" t="s">
        <v>24</v>
      </c>
      <c r="B21" s="135"/>
      <c r="C21" s="135"/>
      <c r="D21" s="136"/>
      <c r="E21" s="274">
        <v>17</v>
      </c>
      <c r="F21" s="275"/>
      <c r="G21" s="275"/>
      <c r="H21" s="275"/>
      <c r="I21" s="276"/>
      <c r="J21" s="33" t="s">
        <v>7</v>
      </c>
      <c r="K21" s="277">
        <v>18</v>
      </c>
      <c r="L21" s="275"/>
      <c r="M21" s="275"/>
      <c r="N21" s="276"/>
      <c r="O21" s="33" t="s">
        <v>7</v>
      </c>
      <c r="P21" s="277">
        <v>19</v>
      </c>
      <c r="Q21" s="275"/>
      <c r="R21" s="275"/>
      <c r="S21" s="276"/>
      <c r="T21" s="33" t="s">
        <v>7</v>
      </c>
      <c r="U21" s="277">
        <v>20</v>
      </c>
      <c r="V21" s="275"/>
      <c r="W21" s="275"/>
      <c r="X21" s="276"/>
      <c r="Y21" s="33" t="s">
        <v>7</v>
      </c>
      <c r="Z21" s="277">
        <v>21</v>
      </c>
      <c r="AA21" s="275"/>
      <c r="AB21" s="275"/>
      <c r="AC21" s="275"/>
      <c r="AD21" s="276"/>
      <c r="AE21" s="33" t="s">
        <v>7</v>
      </c>
      <c r="AF21" s="277">
        <v>22</v>
      </c>
      <c r="AG21" s="275"/>
      <c r="AH21" s="275"/>
      <c r="AI21" s="275"/>
      <c r="AJ21" s="275"/>
      <c r="AK21" s="275"/>
      <c r="AL21" s="275"/>
      <c r="AM21" s="276"/>
      <c r="AN21" s="40" t="s">
        <v>7</v>
      </c>
      <c r="AO21" s="141">
        <f t="shared" si="0"/>
        <v>117</v>
      </c>
      <c r="AP21" s="142"/>
      <c r="AQ21" s="142"/>
      <c r="AR21" s="142"/>
      <c r="AS21" s="142"/>
      <c r="AT21" s="42" t="s">
        <v>7</v>
      </c>
      <c r="AU21" s="63">
        <f t="shared" si="1"/>
        <v>234</v>
      </c>
    </row>
    <row r="22" spans="1:47" ht="27.95" customHeight="1" x14ac:dyDescent="0.15">
      <c r="A22" s="143">
        <f>'総括表 (入力)（1)'!A22:D22</f>
        <v>1860</v>
      </c>
      <c r="B22" s="144"/>
      <c r="C22" s="144"/>
      <c r="D22" s="145"/>
      <c r="E22" s="149">
        <f>$A$22*E21</f>
        <v>31620</v>
      </c>
      <c r="F22" s="150"/>
      <c r="G22" s="150"/>
      <c r="H22" s="150"/>
      <c r="I22" s="151"/>
      <c r="J22" s="30" t="s">
        <v>8</v>
      </c>
      <c r="K22" s="149">
        <f>$A$22*K21</f>
        <v>33480</v>
      </c>
      <c r="L22" s="150"/>
      <c r="M22" s="150"/>
      <c r="N22" s="151"/>
      <c r="O22" s="30" t="s">
        <v>8</v>
      </c>
      <c r="P22" s="149">
        <f>$A$22*P21</f>
        <v>35340</v>
      </c>
      <c r="Q22" s="150"/>
      <c r="R22" s="150"/>
      <c r="S22" s="151"/>
      <c r="T22" s="30" t="s">
        <v>8</v>
      </c>
      <c r="U22" s="149">
        <f>$A$22*U21</f>
        <v>37200</v>
      </c>
      <c r="V22" s="150"/>
      <c r="W22" s="150"/>
      <c r="X22" s="151"/>
      <c r="Y22" s="30" t="s">
        <v>8</v>
      </c>
      <c r="Z22" s="149">
        <f>$A$22*Z21</f>
        <v>39060</v>
      </c>
      <c r="AA22" s="150"/>
      <c r="AB22" s="150"/>
      <c r="AC22" s="150"/>
      <c r="AD22" s="151"/>
      <c r="AE22" s="30" t="s">
        <v>8</v>
      </c>
      <c r="AF22" s="149">
        <f>$A$22*AF21</f>
        <v>40920</v>
      </c>
      <c r="AG22" s="150"/>
      <c r="AH22" s="150"/>
      <c r="AI22" s="150"/>
      <c r="AJ22" s="150"/>
      <c r="AK22" s="150"/>
      <c r="AL22" s="150"/>
      <c r="AM22" s="151"/>
      <c r="AN22" s="41" t="s">
        <v>8</v>
      </c>
      <c r="AO22" s="152">
        <f t="shared" si="0"/>
        <v>217620</v>
      </c>
      <c r="AP22" s="153"/>
      <c r="AQ22" s="153"/>
      <c r="AR22" s="153"/>
      <c r="AS22" s="153"/>
      <c r="AT22" s="41" t="s">
        <v>8</v>
      </c>
      <c r="AU22" s="63">
        <f t="shared" si="1"/>
        <v>435240</v>
      </c>
    </row>
    <row r="23" spans="1:47" ht="27.95" customHeight="1" x14ac:dyDescent="0.15">
      <c r="A23" s="134" t="s">
        <v>25</v>
      </c>
      <c r="B23" s="135"/>
      <c r="C23" s="135"/>
      <c r="D23" s="136"/>
      <c r="E23" s="278">
        <v>21</v>
      </c>
      <c r="F23" s="279"/>
      <c r="G23" s="279"/>
      <c r="H23" s="279"/>
      <c r="I23" s="280"/>
      <c r="J23" s="31" t="s">
        <v>7</v>
      </c>
      <c r="K23" s="277">
        <v>22</v>
      </c>
      <c r="L23" s="275"/>
      <c r="M23" s="275"/>
      <c r="N23" s="276"/>
      <c r="O23" s="31" t="s">
        <v>7</v>
      </c>
      <c r="P23" s="277">
        <v>23</v>
      </c>
      <c r="Q23" s="275"/>
      <c r="R23" s="275"/>
      <c r="S23" s="276"/>
      <c r="T23" s="31" t="s">
        <v>7</v>
      </c>
      <c r="U23" s="278">
        <v>24</v>
      </c>
      <c r="V23" s="279"/>
      <c r="W23" s="279"/>
      <c r="X23" s="280"/>
      <c r="Y23" s="31" t="s">
        <v>7</v>
      </c>
      <c r="Z23" s="278">
        <v>25</v>
      </c>
      <c r="AA23" s="279"/>
      <c r="AB23" s="279"/>
      <c r="AC23" s="279"/>
      <c r="AD23" s="280"/>
      <c r="AE23" s="31" t="s">
        <v>7</v>
      </c>
      <c r="AF23" s="278">
        <v>26</v>
      </c>
      <c r="AG23" s="279"/>
      <c r="AH23" s="279"/>
      <c r="AI23" s="279"/>
      <c r="AJ23" s="279"/>
      <c r="AK23" s="279"/>
      <c r="AL23" s="279"/>
      <c r="AM23" s="280"/>
      <c r="AN23" s="31" t="s">
        <v>7</v>
      </c>
      <c r="AO23" s="157">
        <f t="shared" si="0"/>
        <v>141</v>
      </c>
      <c r="AP23" s="158"/>
      <c r="AQ23" s="158"/>
      <c r="AR23" s="158"/>
      <c r="AS23" s="158"/>
      <c r="AT23" s="39" t="s">
        <v>7</v>
      </c>
      <c r="AU23" s="63">
        <f t="shared" si="1"/>
        <v>282</v>
      </c>
    </row>
    <row r="24" spans="1:47" ht="27.95" customHeight="1" x14ac:dyDescent="0.15">
      <c r="A24" s="143">
        <f>'総括表 (入力)（1)'!A24:D24</f>
        <v>1550</v>
      </c>
      <c r="B24" s="144"/>
      <c r="C24" s="144"/>
      <c r="D24" s="145"/>
      <c r="E24" s="159">
        <f>$A$24*E23</f>
        <v>32550</v>
      </c>
      <c r="F24" s="160"/>
      <c r="G24" s="160"/>
      <c r="H24" s="160"/>
      <c r="I24" s="161"/>
      <c r="J24" s="32" t="s">
        <v>8</v>
      </c>
      <c r="K24" s="159">
        <f>$A$24*K23</f>
        <v>34100</v>
      </c>
      <c r="L24" s="160"/>
      <c r="M24" s="160"/>
      <c r="N24" s="161"/>
      <c r="O24" s="32" t="s">
        <v>8</v>
      </c>
      <c r="P24" s="159">
        <f>$A$24*P23</f>
        <v>35650</v>
      </c>
      <c r="Q24" s="160"/>
      <c r="R24" s="160"/>
      <c r="S24" s="161"/>
      <c r="T24" s="32" t="s">
        <v>8</v>
      </c>
      <c r="U24" s="159">
        <f>$A$24*U23</f>
        <v>37200</v>
      </c>
      <c r="V24" s="160"/>
      <c r="W24" s="160"/>
      <c r="X24" s="161"/>
      <c r="Y24" s="32" t="s">
        <v>8</v>
      </c>
      <c r="Z24" s="159">
        <f>$A$24*Z23</f>
        <v>38750</v>
      </c>
      <c r="AA24" s="160"/>
      <c r="AB24" s="160"/>
      <c r="AC24" s="160"/>
      <c r="AD24" s="161"/>
      <c r="AE24" s="32" t="s">
        <v>8</v>
      </c>
      <c r="AF24" s="159">
        <f>$A$24*AF23</f>
        <v>40300</v>
      </c>
      <c r="AG24" s="160"/>
      <c r="AH24" s="160"/>
      <c r="AI24" s="160"/>
      <c r="AJ24" s="160"/>
      <c r="AK24" s="160"/>
      <c r="AL24" s="160"/>
      <c r="AM24" s="161"/>
      <c r="AN24" s="42" t="s">
        <v>8</v>
      </c>
      <c r="AO24" s="132">
        <f t="shared" si="0"/>
        <v>218550</v>
      </c>
      <c r="AP24" s="133"/>
      <c r="AQ24" s="133"/>
      <c r="AR24" s="133"/>
      <c r="AS24" s="133"/>
      <c r="AT24" s="42" t="s">
        <v>8</v>
      </c>
      <c r="AU24" s="63">
        <f t="shared" si="1"/>
        <v>437100</v>
      </c>
    </row>
    <row r="25" spans="1:47" ht="27.95" customHeight="1" x14ac:dyDescent="0.15">
      <c r="A25" s="134" t="s">
        <v>26</v>
      </c>
      <c r="B25" s="135"/>
      <c r="C25" s="135"/>
      <c r="D25" s="136"/>
      <c r="E25" s="274">
        <v>27</v>
      </c>
      <c r="F25" s="275"/>
      <c r="G25" s="275"/>
      <c r="H25" s="275"/>
      <c r="I25" s="276"/>
      <c r="J25" s="33" t="s">
        <v>7</v>
      </c>
      <c r="K25" s="277">
        <v>28</v>
      </c>
      <c r="L25" s="275"/>
      <c r="M25" s="275"/>
      <c r="N25" s="276"/>
      <c r="O25" s="33" t="s">
        <v>7</v>
      </c>
      <c r="P25" s="277">
        <v>29</v>
      </c>
      <c r="Q25" s="275"/>
      <c r="R25" s="275"/>
      <c r="S25" s="276"/>
      <c r="T25" s="33" t="s">
        <v>7</v>
      </c>
      <c r="U25" s="277">
        <v>30</v>
      </c>
      <c r="V25" s="275"/>
      <c r="W25" s="275"/>
      <c r="X25" s="276"/>
      <c r="Y25" s="33" t="s">
        <v>7</v>
      </c>
      <c r="Z25" s="277">
        <v>31</v>
      </c>
      <c r="AA25" s="275"/>
      <c r="AB25" s="275"/>
      <c r="AC25" s="275"/>
      <c r="AD25" s="276"/>
      <c r="AE25" s="33" t="s">
        <v>7</v>
      </c>
      <c r="AF25" s="277">
        <v>32</v>
      </c>
      <c r="AG25" s="275"/>
      <c r="AH25" s="275"/>
      <c r="AI25" s="275"/>
      <c r="AJ25" s="275"/>
      <c r="AK25" s="275"/>
      <c r="AL25" s="275"/>
      <c r="AM25" s="276"/>
      <c r="AN25" s="40" t="s">
        <v>7</v>
      </c>
      <c r="AO25" s="141">
        <f t="shared" si="0"/>
        <v>177</v>
      </c>
      <c r="AP25" s="142"/>
      <c r="AQ25" s="142"/>
      <c r="AR25" s="142"/>
      <c r="AS25" s="142"/>
      <c r="AT25" s="42" t="s">
        <v>7</v>
      </c>
      <c r="AU25" s="63">
        <f t="shared" si="1"/>
        <v>354</v>
      </c>
    </row>
    <row r="26" spans="1:47" ht="27.95" customHeight="1" x14ac:dyDescent="0.15">
      <c r="A26" s="143">
        <f>'総括表 (入力)（1)'!A26:D26</f>
        <v>3800</v>
      </c>
      <c r="B26" s="144"/>
      <c r="C26" s="144"/>
      <c r="D26" s="145"/>
      <c r="E26" s="149">
        <f>$A$26*E25</f>
        <v>102600</v>
      </c>
      <c r="F26" s="150"/>
      <c r="G26" s="150"/>
      <c r="H26" s="150"/>
      <c r="I26" s="151"/>
      <c r="J26" s="30" t="s">
        <v>8</v>
      </c>
      <c r="K26" s="149">
        <f>$A$26*K25</f>
        <v>106400</v>
      </c>
      <c r="L26" s="150"/>
      <c r="M26" s="150"/>
      <c r="N26" s="151"/>
      <c r="O26" s="30" t="s">
        <v>8</v>
      </c>
      <c r="P26" s="149">
        <f>$A$26*P25</f>
        <v>110200</v>
      </c>
      <c r="Q26" s="150"/>
      <c r="R26" s="150"/>
      <c r="S26" s="151"/>
      <c r="T26" s="30" t="s">
        <v>8</v>
      </c>
      <c r="U26" s="149">
        <f>$A$26*U25</f>
        <v>114000</v>
      </c>
      <c r="V26" s="150"/>
      <c r="W26" s="150"/>
      <c r="X26" s="151"/>
      <c r="Y26" s="30" t="s">
        <v>8</v>
      </c>
      <c r="Z26" s="149">
        <f>$A$26*Z25</f>
        <v>117800</v>
      </c>
      <c r="AA26" s="150"/>
      <c r="AB26" s="150"/>
      <c r="AC26" s="150"/>
      <c r="AD26" s="151"/>
      <c r="AE26" s="30" t="s">
        <v>8</v>
      </c>
      <c r="AF26" s="149">
        <f>$A$26*AF25</f>
        <v>121600</v>
      </c>
      <c r="AG26" s="150"/>
      <c r="AH26" s="150"/>
      <c r="AI26" s="150"/>
      <c r="AJ26" s="150"/>
      <c r="AK26" s="150"/>
      <c r="AL26" s="150"/>
      <c r="AM26" s="151"/>
      <c r="AN26" s="41" t="s">
        <v>8</v>
      </c>
      <c r="AO26" s="152">
        <f t="shared" si="0"/>
        <v>672600</v>
      </c>
      <c r="AP26" s="153"/>
      <c r="AQ26" s="153"/>
      <c r="AR26" s="153"/>
      <c r="AS26" s="153"/>
      <c r="AT26" s="41" t="s">
        <v>8</v>
      </c>
      <c r="AU26" s="63">
        <f t="shared" si="1"/>
        <v>1345200</v>
      </c>
    </row>
    <row r="27" spans="1:47" ht="27.95" customHeight="1" x14ac:dyDescent="0.15">
      <c r="A27" s="162" t="s">
        <v>33</v>
      </c>
      <c r="B27" s="163"/>
      <c r="C27" s="163"/>
      <c r="D27" s="164"/>
      <c r="E27" s="278">
        <v>31</v>
      </c>
      <c r="F27" s="279"/>
      <c r="G27" s="279"/>
      <c r="H27" s="279"/>
      <c r="I27" s="280"/>
      <c r="J27" s="31" t="s">
        <v>7</v>
      </c>
      <c r="K27" s="277">
        <v>32</v>
      </c>
      <c r="L27" s="275"/>
      <c r="M27" s="275"/>
      <c r="N27" s="276"/>
      <c r="O27" s="31" t="s">
        <v>7</v>
      </c>
      <c r="P27" s="277">
        <v>33</v>
      </c>
      <c r="Q27" s="275"/>
      <c r="R27" s="275"/>
      <c r="S27" s="276"/>
      <c r="T27" s="31" t="s">
        <v>7</v>
      </c>
      <c r="U27" s="278">
        <v>34</v>
      </c>
      <c r="V27" s="279"/>
      <c r="W27" s="279"/>
      <c r="X27" s="280"/>
      <c r="Y27" s="31" t="s">
        <v>7</v>
      </c>
      <c r="Z27" s="278">
        <v>35</v>
      </c>
      <c r="AA27" s="279"/>
      <c r="AB27" s="279"/>
      <c r="AC27" s="279"/>
      <c r="AD27" s="280"/>
      <c r="AE27" s="31" t="s">
        <v>7</v>
      </c>
      <c r="AF27" s="278">
        <v>36</v>
      </c>
      <c r="AG27" s="279"/>
      <c r="AH27" s="279"/>
      <c r="AI27" s="279"/>
      <c r="AJ27" s="279"/>
      <c r="AK27" s="279"/>
      <c r="AL27" s="279"/>
      <c r="AM27" s="280"/>
      <c r="AN27" s="31" t="s">
        <v>7</v>
      </c>
      <c r="AO27" s="157">
        <f t="shared" si="0"/>
        <v>201</v>
      </c>
      <c r="AP27" s="158"/>
      <c r="AQ27" s="158"/>
      <c r="AR27" s="158"/>
      <c r="AS27" s="158"/>
      <c r="AT27" s="39" t="s">
        <v>7</v>
      </c>
      <c r="AU27" s="63">
        <f t="shared" si="1"/>
        <v>402</v>
      </c>
    </row>
    <row r="28" spans="1:47" ht="27.95" customHeight="1" x14ac:dyDescent="0.15">
      <c r="A28" s="176">
        <f>'総括表 (入力)（1)'!A28:D28</f>
        <v>4780</v>
      </c>
      <c r="B28" s="177"/>
      <c r="C28" s="177"/>
      <c r="D28" s="178"/>
      <c r="E28" s="146">
        <f>$A$28*E27</f>
        <v>148180</v>
      </c>
      <c r="F28" s="147"/>
      <c r="G28" s="147"/>
      <c r="H28" s="147"/>
      <c r="I28" s="148"/>
      <c r="J28" s="28" t="s">
        <v>8</v>
      </c>
      <c r="K28" s="179">
        <f>$A$28*K27</f>
        <v>152960</v>
      </c>
      <c r="L28" s="180"/>
      <c r="M28" s="180"/>
      <c r="N28" s="181"/>
      <c r="O28" s="28" t="s">
        <v>8</v>
      </c>
      <c r="P28" s="179">
        <f>$A$28*P27</f>
        <v>157740</v>
      </c>
      <c r="Q28" s="180"/>
      <c r="R28" s="180"/>
      <c r="S28" s="181"/>
      <c r="T28" s="28" t="s">
        <v>8</v>
      </c>
      <c r="U28" s="146">
        <f>$A$28*U27</f>
        <v>162520</v>
      </c>
      <c r="V28" s="147"/>
      <c r="W28" s="147"/>
      <c r="X28" s="148"/>
      <c r="Y28" s="28" t="s">
        <v>8</v>
      </c>
      <c r="Z28" s="146">
        <f>$A$28*Z27</f>
        <v>167300</v>
      </c>
      <c r="AA28" s="147"/>
      <c r="AB28" s="147"/>
      <c r="AC28" s="147"/>
      <c r="AD28" s="148"/>
      <c r="AE28" s="28" t="s">
        <v>8</v>
      </c>
      <c r="AF28" s="146">
        <f>$A$28*AF27</f>
        <v>172080</v>
      </c>
      <c r="AG28" s="147"/>
      <c r="AH28" s="147"/>
      <c r="AI28" s="147"/>
      <c r="AJ28" s="147"/>
      <c r="AK28" s="147"/>
      <c r="AL28" s="147"/>
      <c r="AM28" s="148"/>
      <c r="AN28" s="39" t="s">
        <v>8</v>
      </c>
      <c r="AO28" s="165">
        <f t="shared" si="0"/>
        <v>960780</v>
      </c>
      <c r="AP28" s="166"/>
      <c r="AQ28" s="166"/>
      <c r="AR28" s="166"/>
      <c r="AS28" s="166"/>
      <c r="AT28" s="39" t="s">
        <v>8</v>
      </c>
      <c r="AU28" s="63">
        <f t="shared" si="1"/>
        <v>1921560</v>
      </c>
    </row>
    <row r="29" spans="1:47" ht="27.95" customHeight="1" x14ac:dyDescent="0.15">
      <c r="A29" s="167" t="s">
        <v>9</v>
      </c>
      <c r="B29" s="168"/>
      <c r="C29" s="168"/>
      <c r="D29" s="169"/>
      <c r="E29" s="281">
        <v>37</v>
      </c>
      <c r="F29" s="282"/>
      <c r="G29" s="282"/>
      <c r="H29" s="282"/>
      <c r="I29" s="283"/>
      <c r="J29" s="34" t="s">
        <v>7</v>
      </c>
      <c r="K29" s="284">
        <v>38</v>
      </c>
      <c r="L29" s="282"/>
      <c r="M29" s="282"/>
      <c r="N29" s="283"/>
      <c r="O29" s="34" t="s">
        <v>7</v>
      </c>
      <c r="P29" s="284">
        <v>39</v>
      </c>
      <c r="Q29" s="282"/>
      <c r="R29" s="282"/>
      <c r="S29" s="283"/>
      <c r="T29" s="34" t="s">
        <v>7</v>
      </c>
      <c r="U29" s="284">
        <v>40</v>
      </c>
      <c r="V29" s="282"/>
      <c r="W29" s="282"/>
      <c r="X29" s="283"/>
      <c r="Y29" s="34" t="s">
        <v>7</v>
      </c>
      <c r="Z29" s="284">
        <v>41</v>
      </c>
      <c r="AA29" s="282"/>
      <c r="AB29" s="282"/>
      <c r="AC29" s="282"/>
      <c r="AD29" s="283"/>
      <c r="AE29" s="34" t="s">
        <v>7</v>
      </c>
      <c r="AF29" s="284">
        <v>42</v>
      </c>
      <c r="AG29" s="282"/>
      <c r="AH29" s="282"/>
      <c r="AI29" s="282"/>
      <c r="AJ29" s="282"/>
      <c r="AK29" s="282"/>
      <c r="AL29" s="282"/>
      <c r="AM29" s="283"/>
      <c r="AN29" s="43" t="s">
        <v>7</v>
      </c>
      <c r="AO29" s="174">
        <f t="shared" si="0"/>
        <v>237</v>
      </c>
      <c r="AP29" s="175"/>
      <c r="AQ29" s="175"/>
      <c r="AR29" s="175"/>
      <c r="AS29" s="175"/>
      <c r="AT29" s="46" t="s">
        <v>7</v>
      </c>
      <c r="AU29" s="63">
        <f t="shared" si="1"/>
        <v>474</v>
      </c>
    </row>
    <row r="30" spans="1:47" ht="27.95" customHeight="1" x14ac:dyDescent="0.15">
      <c r="A30" s="176">
        <f>'総括表 (入力)（1)'!A30:D30</f>
        <v>6040</v>
      </c>
      <c r="B30" s="177"/>
      <c r="C30" s="177"/>
      <c r="D30" s="178"/>
      <c r="E30" s="182">
        <f>$A$30*E29</f>
        <v>223480</v>
      </c>
      <c r="F30" s="183"/>
      <c r="G30" s="183"/>
      <c r="H30" s="183"/>
      <c r="I30" s="184"/>
      <c r="J30" s="35" t="s">
        <v>8</v>
      </c>
      <c r="K30" s="191">
        <f>$A30*K29</f>
        <v>229520</v>
      </c>
      <c r="L30" s="192"/>
      <c r="M30" s="192"/>
      <c r="N30" s="193"/>
      <c r="O30" s="35" t="s">
        <v>8</v>
      </c>
      <c r="P30" s="191">
        <f>$A30*P29</f>
        <v>235560</v>
      </c>
      <c r="Q30" s="192"/>
      <c r="R30" s="192"/>
      <c r="S30" s="193"/>
      <c r="T30" s="35" t="s">
        <v>8</v>
      </c>
      <c r="U30" s="182">
        <f>$A30*U29</f>
        <v>241600</v>
      </c>
      <c r="V30" s="183"/>
      <c r="W30" s="183"/>
      <c r="X30" s="184"/>
      <c r="Y30" s="35" t="s">
        <v>8</v>
      </c>
      <c r="Z30" s="182">
        <f>$A30*Z29</f>
        <v>247640</v>
      </c>
      <c r="AA30" s="183"/>
      <c r="AB30" s="183"/>
      <c r="AC30" s="183"/>
      <c r="AD30" s="184"/>
      <c r="AE30" s="35" t="s">
        <v>8</v>
      </c>
      <c r="AF30" s="182">
        <f>$A$30*AF29</f>
        <v>253680</v>
      </c>
      <c r="AG30" s="183"/>
      <c r="AH30" s="183"/>
      <c r="AI30" s="183"/>
      <c r="AJ30" s="183"/>
      <c r="AK30" s="183"/>
      <c r="AL30" s="183"/>
      <c r="AM30" s="184"/>
      <c r="AN30" s="44" t="s">
        <v>8</v>
      </c>
      <c r="AO30" s="185">
        <f t="shared" si="0"/>
        <v>1431480</v>
      </c>
      <c r="AP30" s="186"/>
      <c r="AQ30" s="186"/>
      <c r="AR30" s="186"/>
      <c r="AS30" s="186"/>
      <c r="AT30" s="44" t="s">
        <v>8</v>
      </c>
      <c r="AU30" s="63">
        <f t="shared" si="1"/>
        <v>2862960</v>
      </c>
    </row>
    <row r="31" spans="1:47" ht="27.95" customHeight="1" x14ac:dyDescent="0.15">
      <c r="A31" s="187" t="s">
        <v>10</v>
      </c>
      <c r="B31" s="188"/>
      <c r="C31" s="188"/>
      <c r="D31" s="189"/>
      <c r="E31" s="258">
        <v>1</v>
      </c>
      <c r="F31" s="259"/>
      <c r="G31" s="259"/>
      <c r="H31" s="259"/>
      <c r="I31" s="260"/>
      <c r="J31" s="36" t="s">
        <v>7</v>
      </c>
      <c r="K31" s="284">
        <v>2</v>
      </c>
      <c r="L31" s="282"/>
      <c r="M31" s="282"/>
      <c r="N31" s="283"/>
      <c r="O31" s="36" t="s">
        <v>7</v>
      </c>
      <c r="P31" s="284">
        <v>3</v>
      </c>
      <c r="Q31" s="282"/>
      <c r="R31" s="282"/>
      <c r="S31" s="283"/>
      <c r="T31" s="36" t="s">
        <v>7</v>
      </c>
      <c r="U31" s="258">
        <v>4</v>
      </c>
      <c r="V31" s="259"/>
      <c r="W31" s="259"/>
      <c r="X31" s="260"/>
      <c r="Y31" s="36" t="s">
        <v>7</v>
      </c>
      <c r="Z31" s="258">
        <v>5</v>
      </c>
      <c r="AA31" s="259"/>
      <c r="AB31" s="259"/>
      <c r="AC31" s="259"/>
      <c r="AD31" s="260"/>
      <c r="AE31" s="36" t="s">
        <v>7</v>
      </c>
      <c r="AF31" s="258">
        <v>6</v>
      </c>
      <c r="AG31" s="259"/>
      <c r="AH31" s="259"/>
      <c r="AI31" s="259"/>
      <c r="AJ31" s="259"/>
      <c r="AK31" s="259"/>
      <c r="AL31" s="259"/>
      <c r="AM31" s="260"/>
      <c r="AN31" s="36" t="s">
        <v>7</v>
      </c>
      <c r="AO31" s="123">
        <f t="shared" si="0"/>
        <v>21</v>
      </c>
      <c r="AP31" s="190"/>
      <c r="AQ31" s="190"/>
      <c r="AR31" s="190"/>
      <c r="AS31" s="190"/>
      <c r="AT31" s="47" t="s">
        <v>7</v>
      </c>
      <c r="AU31" s="63">
        <f t="shared" si="1"/>
        <v>42</v>
      </c>
    </row>
    <row r="32" spans="1:47" ht="27.95" customHeight="1" x14ac:dyDescent="0.15">
      <c r="A32" s="285">
        <v>5000</v>
      </c>
      <c r="B32" s="286"/>
      <c r="C32" s="286"/>
      <c r="D32" s="287"/>
      <c r="E32" s="159">
        <f>$A$32*E31</f>
        <v>5000</v>
      </c>
      <c r="F32" s="160"/>
      <c r="G32" s="160"/>
      <c r="H32" s="160"/>
      <c r="I32" s="161"/>
      <c r="J32" s="32" t="s">
        <v>8</v>
      </c>
      <c r="K32" s="179">
        <f>$A32*K31</f>
        <v>10000</v>
      </c>
      <c r="L32" s="180"/>
      <c r="M32" s="180"/>
      <c r="N32" s="181"/>
      <c r="O32" s="32" t="s">
        <v>8</v>
      </c>
      <c r="P32" s="179">
        <f>$A32*P31</f>
        <v>15000</v>
      </c>
      <c r="Q32" s="180"/>
      <c r="R32" s="180"/>
      <c r="S32" s="181"/>
      <c r="T32" s="32" t="s">
        <v>8</v>
      </c>
      <c r="U32" s="159">
        <f>$A32*U31</f>
        <v>20000</v>
      </c>
      <c r="V32" s="160"/>
      <c r="W32" s="160"/>
      <c r="X32" s="161"/>
      <c r="Y32" s="32" t="s">
        <v>8</v>
      </c>
      <c r="Z32" s="159">
        <f>$A32*Z31</f>
        <v>25000</v>
      </c>
      <c r="AA32" s="160"/>
      <c r="AB32" s="160"/>
      <c r="AC32" s="160"/>
      <c r="AD32" s="161"/>
      <c r="AE32" s="32" t="s">
        <v>8</v>
      </c>
      <c r="AF32" s="159">
        <f>$A$32*AF31</f>
        <v>30000</v>
      </c>
      <c r="AG32" s="160"/>
      <c r="AH32" s="160"/>
      <c r="AI32" s="160"/>
      <c r="AJ32" s="160"/>
      <c r="AK32" s="160"/>
      <c r="AL32" s="160"/>
      <c r="AM32" s="161"/>
      <c r="AN32" s="42" t="s">
        <v>8</v>
      </c>
      <c r="AO32" s="132">
        <f t="shared" si="0"/>
        <v>105000</v>
      </c>
      <c r="AP32" s="133"/>
      <c r="AQ32" s="133"/>
      <c r="AR32" s="133"/>
      <c r="AS32" s="133"/>
      <c r="AT32" s="42" t="s">
        <v>8</v>
      </c>
      <c r="AU32" s="63">
        <f t="shared" si="1"/>
        <v>210000</v>
      </c>
    </row>
    <row r="33" spans="1:47" s="14" customFormat="1" ht="27.95" customHeight="1" x14ac:dyDescent="0.15">
      <c r="A33" s="187" t="s">
        <v>16</v>
      </c>
      <c r="B33" s="194"/>
      <c r="C33" s="194"/>
      <c r="D33" s="195"/>
      <c r="E33" s="258">
        <v>7</v>
      </c>
      <c r="F33" s="259"/>
      <c r="G33" s="259"/>
      <c r="H33" s="259"/>
      <c r="I33" s="260"/>
      <c r="J33" s="36" t="s">
        <v>7</v>
      </c>
      <c r="K33" s="284">
        <v>8</v>
      </c>
      <c r="L33" s="282"/>
      <c r="M33" s="282"/>
      <c r="N33" s="283"/>
      <c r="O33" s="36" t="s">
        <v>7</v>
      </c>
      <c r="P33" s="284">
        <v>9</v>
      </c>
      <c r="Q33" s="282"/>
      <c r="R33" s="282"/>
      <c r="S33" s="283"/>
      <c r="T33" s="36" t="s">
        <v>7</v>
      </c>
      <c r="U33" s="258">
        <v>10</v>
      </c>
      <c r="V33" s="259"/>
      <c r="W33" s="259"/>
      <c r="X33" s="260"/>
      <c r="Y33" s="36" t="s">
        <v>7</v>
      </c>
      <c r="Z33" s="258">
        <v>11</v>
      </c>
      <c r="AA33" s="259"/>
      <c r="AB33" s="259"/>
      <c r="AC33" s="259"/>
      <c r="AD33" s="260"/>
      <c r="AE33" s="36" t="s">
        <v>7</v>
      </c>
      <c r="AF33" s="258">
        <v>12</v>
      </c>
      <c r="AG33" s="259"/>
      <c r="AH33" s="259"/>
      <c r="AI33" s="259"/>
      <c r="AJ33" s="259"/>
      <c r="AK33" s="259"/>
      <c r="AL33" s="259"/>
      <c r="AM33" s="260"/>
      <c r="AN33" s="36" t="s">
        <v>7</v>
      </c>
      <c r="AO33" s="123">
        <f t="shared" si="0"/>
        <v>57</v>
      </c>
      <c r="AP33" s="190"/>
      <c r="AQ33" s="190"/>
      <c r="AR33" s="190"/>
      <c r="AS33" s="190"/>
      <c r="AT33" s="47" t="s">
        <v>7</v>
      </c>
      <c r="AU33" s="63">
        <f t="shared" si="1"/>
        <v>114</v>
      </c>
    </row>
    <row r="34" spans="1:47" s="14" customFormat="1" ht="27.95" customHeight="1" x14ac:dyDescent="0.15">
      <c r="A34" s="196"/>
      <c r="B34" s="197"/>
      <c r="C34" s="197"/>
      <c r="D34" s="198"/>
      <c r="E34" s="288">
        <v>35000</v>
      </c>
      <c r="F34" s="289"/>
      <c r="G34" s="289"/>
      <c r="H34" s="289"/>
      <c r="I34" s="290"/>
      <c r="J34" s="33" t="s">
        <v>8</v>
      </c>
      <c r="K34" s="291">
        <v>80000</v>
      </c>
      <c r="L34" s="292"/>
      <c r="M34" s="292"/>
      <c r="N34" s="293"/>
      <c r="O34" s="33" t="s">
        <v>8</v>
      </c>
      <c r="P34" s="291">
        <v>45000</v>
      </c>
      <c r="Q34" s="292"/>
      <c r="R34" s="292"/>
      <c r="S34" s="293"/>
      <c r="T34" s="33" t="s">
        <v>8</v>
      </c>
      <c r="U34" s="288">
        <v>100000</v>
      </c>
      <c r="V34" s="289"/>
      <c r="W34" s="289"/>
      <c r="X34" s="290"/>
      <c r="Y34" s="33" t="s">
        <v>8</v>
      </c>
      <c r="Z34" s="288">
        <v>55000</v>
      </c>
      <c r="AA34" s="289"/>
      <c r="AB34" s="289"/>
      <c r="AC34" s="289"/>
      <c r="AD34" s="290"/>
      <c r="AE34" s="33" t="s">
        <v>8</v>
      </c>
      <c r="AF34" s="288">
        <v>120000</v>
      </c>
      <c r="AG34" s="289"/>
      <c r="AH34" s="289"/>
      <c r="AI34" s="289"/>
      <c r="AJ34" s="289"/>
      <c r="AK34" s="289"/>
      <c r="AL34" s="289"/>
      <c r="AM34" s="290"/>
      <c r="AN34" s="40" t="s">
        <v>8</v>
      </c>
      <c r="AO34" s="132">
        <f t="shared" si="0"/>
        <v>435000</v>
      </c>
      <c r="AP34" s="133"/>
      <c r="AQ34" s="133"/>
      <c r="AR34" s="133"/>
      <c r="AS34" s="133"/>
      <c r="AT34" s="42" t="s">
        <v>8</v>
      </c>
      <c r="AU34" s="63">
        <f t="shared" si="1"/>
        <v>870000</v>
      </c>
    </row>
    <row r="35" spans="1:47" ht="27.95" customHeight="1" x14ac:dyDescent="0.15">
      <c r="A35" s="167" t="s">
        <v>55</v>
      </c>
      <c r="B35" s="168"/>
      <c r="C35" s="168"/>
      <c r="D35" s="169"/>
      <c r="E35" s="281">
        <v>11</v>
      </c>
      <c r="F35" s="282"/>
      <c r="G35" s="282"/>
      <c r="H35" s="282"/>
      <c r="I35" s="283"/>
      <c r="J35" s="34" t="s">
        <v>7</v>
      </c>
      <c r="K35" s="284">
        <v>12</v>
      </c>
      <c r="L35" s="282"/>
      <c r="M35" s="282"/>
      <c r="N35" s="283"/>
      <c r="O35" s="34" t="s">
        <v>7</v>
      </c>
      <c r="P35" s="284">
        <v>13</v>
      </c>
      <c r="Q35" s="282"/>
      <c r="R35" s="282"/>
      <c r="S35" s="283"/>
      <c r="T35" s="34" t="s">
        <v>7</v>
      </c>
      <c r="U35" s="284">
        <v>14</v>
      </c>
      <c r="V35" s="282"/>
      <c r="W35" s="282"/>
      <c r="X35" s="283"/>
      <c r="Y35" s="34" t="s">
        <v>7</v>
      </c>
      <c r="Z35" s="284">
        <v>15</v>
      </c>
      <c r="AA35" s="282"/>
      <c r="AB35" s="282"/>
      <c r="AC35" s="282"/>
      <c r="AD35" s="283"/>
      <c r="AE35" s="34" t="s">
        <v>7</v>
      </c>
      <c r="AF35" s="284">
        <v>16</v>
      </c>
      <c r="AG35" s="282"/>
      <c r="AH35" s="282"/>
      <c r="AI35" s="282"/>
      <c r="AJ35" s="282"/>
      <c r="AK35" s="282"/>
      <c r="AL35" s="282"/>
      <c r="AM35" s="283"/>
      <c r="AN35" s="43" t="s">
        <v>7</v>
      </c>
      <c r="AO35" s="174">
        <f t="shared" ref="AO35:AO36" si="2">SUM(E35,K35,P35,U35,Z35,AF35)</f>
        <v>81</v>
      </c>
      <c r="AP35" s="175"/>
      <c r="AQ35" s="175"/>
      <c r="AR35" s="175"/>
      <c r="AS35" s="175"/>
      <c r="AT35" s="46" t="s">
        <v>7</v>
      </c>
      <c r="AU35" s="63">
        <f t="shared" si="1"/>
        <v>162</v>
      </c>
    </row>
    <row r="36" spans="1:47" ht="27.95" customHeight="1" x14ac:dyDescent="0.15">
      <c r="A36" s="176">
        <f>'総括表 (入力)（1)'!A36:D36</f>
        <v>6040</v>
      </c>
      <c r="B36" s="177"/>
      <c r="C36" s="177"/>
      <c r="D36" s="178"/>
      <c r="E36" s="182">
        <f>$A$30*E35</f>
        <v>66440</v>
      </c>
      <c r="F36" s="183"/>
      <c r="G36" s="183"/>
      <c r="H36" s="183"/>
      <c r="I36" s="184"/>
      <c r="J36" s="35" t="s">
        <v>8</v>
      </c>
      <c r="K36" s="191">
        <f>$A36*K35</f>
        <v>72480</v>
      </c>
      <c r="L36" s="192"/>
      <c r="M36" s="192"/>
      <c r="N36" s="193"/>
      <c r="O36" s="35" t="s">
        <v>8</v>
      </c>
      <c r="P36" s="191">
        <f>$A36*P35</f>
        <v>78520</v>
      </c>
      <c r="Q36" s="192"/>
      <c r="R36" s="192"/>
      <c r="S36" s="193"/>
      <c r="T36" s="35" t="s">
        <v>8</v>
      </c>
      <c r="U36" s="182">
        <f>$A36*U35</f>
        <v>84560</v>
      </c>
      <c r="V36" s="183"/>
      <c r="W36" s="183"/>
      <c r="X36" s="184"/>
      <c r="Y36" s="35" t="s">
        <v>8</v>
      </c>
      <c r="Z36" s="182">
        <f>$A36*Z35</f>
        <v>90600</v>
      </c>
      <c r="AA36" s="183"/>
      <c r="AB36" s="183"/>
      <c r="AC36" s="183"/>
      <c r="AD36" s="184"/>
      <c r="AE36" s="35" t="s">
        <v>8</v>
      </c>
      <c r="AF36" s="182">
        <f>$A$30*AF35</f>
        <v>96640</v>
      </c>
      <c r="AG36" s="183"/>
      <c r="AH36" s="183"/>
      <c r="AI36" s="183"/>
      <c r="AJ36" s="183"/>
      <c r="AK36" s="183"/>
      <c r="AL36" s="183"/>
      <c r="AM36" s="184"/>
      <c r="AN36" s="44" t="s">
        <v>8</v>
      </c>
      <c r="AO36" s="185">
        <f t="shared" si="2"/>
        <v>489240</v>
      </c>
      <c r="AP36" s="186"/>
      <c r="AQ36" s="186"/>
      <c r="AR36" s="186"/>
      <c r="AS36" s="186"/>
      <c r="AT36" s="44" t="s">
        <v>8</v>
      </c>
      <c r="AU36" s="63">
        <f t="shared" si="1"/>
        <v>978480</v>
      </c>
    </row>
    <row r="37" spans="1:47" ht="27.95" customHeight="1" x14ac:dyDescent="0.15">
      <c r="A37" s="208" t="s">
        <v>11</v>
      </c>
      <c r="B37" s="209"/>
      <c r="C37" s="209"/>
      <c r="D37" s="210"/>
      <c r="E37" s="214">
        <f>SUM(E14,E17,E19,E21,E23,E25,E27,E29,E31,E33,E35)</f>
        <v>171</v>
      </c>
      <c r="F37" s="215"/>
      <c r="G37" s="215"/>
      <c r="H37" s="215"/>
      <c r="I37" s="124"/>
      <c r="J37" s="37" t="s">
        <v>7</v>
      </c>
      <c r="K37" s="216">
        <f>SUM(K14,K17,K19,K21,K23,K25,K27,K29,K31,K33,K35)</f>
        <v>182</v>
      </c>
      <c r="L37" s="217"/>
      <c r="M37" s="217"/>
      <c r="N37" s="218"/>
      <c r="O37" s="37" t="s">
        <v>7</v>
      </c>
      <c r="P37" s="216">
        <f>SUM(P14,P17,P19,P21,P23,P25,P27,P29,P31,P33,P35)</f>
        <v>193</v>
      </c>
      <c r="Q37" s="217"/>
      <c r="R37" s="217"/>
      <c r="S37" s="218"/>
      <c r="T37" s="37" t="s">
        <v>7</v>
      </c>
      <c r="U37" s="214">
        <f>SUM(U14,U17,U19,U21,U23,U25,U27,U29,U31,U33,U35)</f>
        <v>204</v>
      </c>
      <c r="V37" s="215"/>
      <c r="W37" s="215"/>
      <c r="X37" s="124"/>
      <c r="Y37" s="37" t="s">
        <v>7</v>
      </c>
      <c r="Z37" s="214">
        <f>SUM(Z14,Z17,Z19,Z21,Z23,Z25,Z27,Z29,Z31,Z33,Z35)</f>
        <v>215</v>
      </c>
      <c r="AA37" s="215"/>
      <c r="AB37" s="215"/>
      <c r="AC37" s="215"/>
      <c r="AD37" s="124"/>
      <c r="AE37" s="37" t="s">
        <v>7</v>
      </c>
      <c r="AF37" s="214">
        <f>SUM(AF14,AF17,AF19,AF21,AF23,AF25,AF27,AF29,AF31,AF33,AF35)</f>
        <v>226</v>
      </c>
      <c r="AG37" s="215"/>
      <c r="AH37" s="215"/>
      <c r="AI37" s="215"/>
      <c r="AJ37" s="215"/>
      <c r="AK37" s="215"/>
      <c r="AL37" s="215"/>
      <c r="AM37" s="124"/>
      <c r="AN37" s="37" t="s">
        <v>7</v>
      </c>
      <c r="AO37" s="123">
        <f>SUM(AO14,AO17,AO19,AO21,AO23,AO25,AO27,AO29,AO31,AO33,AO35)</f>
        <v>1191</v>
      </c>
      <c r="AP37" s="190"/>
      <c r="AQ37" s="190"/>
      <c r="AR37" s="190"/>
      <c r="AS37" s="190"/>
      <c r="AT37" s="47" t="s">
        <v>7</v>
      </c>
      <c r="AU37" s="53"/>
    </row>
    <row r="38" spans="1:47" ht="27.95" customHeight="1" x14ac:dyDescent="0.15">
      <c r="A38" s="211"/>
      <c r="B38" s="212"/>
      <c r="C38" s="212"/>
      <c r="D38" s="213"/>
      <c r="E38" s="179">
        <f>SUM(E16,E18,E20,E22,E24,E26,E28,E30,E32,E34,E36)</f>
        <v>890040</v>
      </c>
      <c r="F38" s="180"/>
      <c r="G38" s="180"/>
      <c r="H38" s="180"/>
      <c r="I38" s="181"/>
      <c r="J38" s="38" t="s">
        <v>8</v>
      </c>
      <c r="K38" s="179">
        <f>SUM(K16,K18,K20,K22,K24,K26,K28,K30,K32,K34,K36)</f>
        <v>994300</v>
      </c>
      <c r="L38" s="180"/>
      <c r="M38" s="180"/>
      <c r="N38" s="181"/>
      <c r="O38" s="38" t="s">
        <v>8</v>
      </c>
      <c r="P38" s="179">
        <f>SUM(P16,P18,P20,P22,P24,P26,P28,P30,P32,P34,P36)</f>
        <v>1018560</v>
      </c>
      <c r="Q38" s="180"/>
      <c r="R38" s="180"/>
      <c r="S38" s="181"/>
      <c r="T38" s="38" t="s">
        <v>8</v>
      </c>
      <c r="U38" s="179">
        <f>SUM(U16,U18,U20,U22,U24,U26,U28,U30,U32,U34,U36)</f>
        <v>1132820</v>
      </c>
      <c r="V38" s="180"/>
      <c r="W38" s="180"/>
      <c r="X38" s="181"/>
      <c r="Y38" s="38" t="s">
        <v>8</v>
      </c>
      <c r="Z38" s="179">
        <f>SUM(Z16,Z18,Z20,Z22,Z24,Z26,Z28,Z30,Z32,Z34,Z36)</f>
        <v>1147080</v>
      </c>
      <c r="AA38" s="180"/>
      <c r="AB38" s="180"/>
      <c r="AC38" s="180"/>
      <c r="AD38" s="181"/>
      <c r="AE38" s="38" t="s">
        <v>8</v>
      </c>
      <c r="AF38" s="179">
        <f>SUM(AF16,AF18,AF20,AF22,AF24,AF26,AF28,AF30,AF32,AF34,AF36)</f>
        <v>1271340</v>
      </c>
      <c r="AG38" s="180"/>
      <c r="AH38" s="180"/>
      <c r="AI38" s="180"/>
      <c r="AJ38" s="180"/>
      <c r="AK38" s="180"/>
      <c r="AL38" s="180"/>
      <c r="AM38" s="181"/>
      <c r="AN38" s="45" t="s">
        <v>8</v>
      </c>
      <c r="AO38" s="240">
        <f>SUM(AO16,AO18,AO20,AO22,AO24,AO26,AO28,AO30,AO32,AO34,AO36)</f>
        <v>6454140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f>AO37*2</f>
        <v>2382</v>
      </c>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f>AO38*2</f>
        <v>12908280</v>
      </c>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O35:AS35"/>
    <mergeCell ref="A36:D36"/>
    <mergeCell ref="E36:I36"/>
    <mergeCell ref="K36:N36"/>
    <mergeCell ref="P36:S36"/>
    <mergeCell ref="U36:X36"/>
    <mergeCell ref="Z36:AD36"/>
    <mergeCell ref="AF36:AM36"/>
    <mergeCell ref="AO36:AS36"/>
    <mergeCell ref="T14:T15"/>
    <mergeCell ref="P16:S16"/>
    <mergeCell ref="P17:S17"/>
    <mergeCell ref="P18:S18"/>
    <mergeCell ref="P19:S19"/>
    <mergeCell ref="P20:S20"/>
    <mergeCell ref="P21:S21"/>
    <mergeCell ref="P22:S22"/>
    <mergeCell ref="P23:S23"/>
    <mergeCell ref="AO33:AS33"/>
    <mergeCell ref="E34:I34"/>
    <mergeCell ref="K34:N34"/>
    <mergeCell ref="U34:X34"/>
    <mergeCell ref="Z34:AD34"/>
    <mergeCell ref="AF34:AM34"/>
    <mergeCell ref="AO34:AS34"/>
    <mergeCell ref="Z40:AF43"/>
    <mergeCell ref="AG40:AR41"/>
    <mergeCell ref="AS40:AT41"/>
    <mergeCell ref="AG42:AR43"/>
    <mergeCell ref="AS42:AT43"/>
    <mergeCell ref="AO37:AS37"/>
    <mergeCell ref="E38:I38"/>
    <mergeCell ref="K38:N38"/>
    <mergeCell ref="U38:X38"/>
    <mergeCell ref="Z38:AD38"/>
    <mergeCell ref="AF38:AM38"/>
    <mergeCell ref="AO38:AS38"/>
    <mergeCell ref="P33:S33"/>
    <mergeCell ref="P34:S34"/>
    <mergeCell ref="P37:S37"/>
    <mergeCell ref="P38:S38"/>
    <mergeCell ref="E35:I35"/>
    <mergeCell ref="A33:D34"/>
    <mergeCell ref="E33:I33"/>
    <mergeCell ref="K33:N33"/>
    <mergeCell ref="U33:X33"/>
    <mergeCell ref="Z33:AD33"/>
    <mergeCell ref="AF33:AM33"/>
    <mergeCell ref="A37:D38"/>
    <mergeCell ref="E37:I37"/>
    <mergeCell ref="K37:N37"/>
    <mergeCell ref="U37:X37"/>
    <mergeCell ref="Z37:AD37"/>
    <mergeCell ref="AF37:AM37"/>
    <mergeCell ref="A35:D35"/>
    <mergeCell ref="K35:N35"/>
    <mergeCell ref="P35:S35"/>
    <mergeCell ref="U35:X35"/>
    <mergeCell ref="Z35:AD35"/>
    <mergeCell ref="AF35:AM35"/>
    <mergeCell ref="AO30:AS30"/>
    <mergeCell ref="E31:I31"/>
    <mergeCell ref="K31:N31"/>
    <mergeCell ref="U31:X31"/>
    <mergeCell ref="Z31:AD31"/>
    <mergeCell ref="AF31:AM31"/>
    <mergeCell ref="AO31:AS31"/>
    <mergeCell ref="E32:I32"/>
    <mergeCell ref="K32:N32"/>
    <mergeCell ref="AO32:AS32"/>
    <mergeCell ref="P30:S30"/>
    <mergeCell ref="P31:S31"/>
    <mergeCell ref="P32:S32"/>
    <mergeCell ref="A30:D30"/>
    <mergeCell ref="E30:I30"/>
    <mergeCell ref="K30:N30"/>
    <mergeCell ref="U30:X30"/>
    <mergeCell ref="Z30:AD30"/>
    <mergeCell ref="AF30:AM30"/>
    <mergeCell ref="U32:X32"/>
    <mergeCell ref="Z32:AD32"/>
    <mergeCell ref="AF32:AM32"/>
    <mergeCell ref="A31:D31"/>
    <mergeCell ref="A32:D32"/>
    <mergeCell ref="AO28:AS28"/>
    <mergeCell ref="A29:D29"/>
    <mergeCell ref="E29:I29"/>
    <mergeCell ref="K29:N29"/>
    <mergeCell ref="U29:X29"/>
    <mergeCell ref="Z29:AD29"/>
    <mergeCell ref="AF29:AM29"/>
    <mergeCell ref="AO29:AS29"/>
    <mergeCell ref="A28:D28"/>
    <mergeCell ref="E28:I28"/>
    <mergeCell ref="K28:N28"/>
    <mergeCell ref="U28:X28"/>
    <mergeCell ref="Z28:AD28"/>
    <mergeCell ref="AF28:AM28"/>
    <mergeCell ref="P28:S28"/>
    <mergeCell ref="P29:S29"/>
    <mergeCell ref="AO26:AS26"/>
    <mergeCell ref="A27:D27"/>
    <mergeCell ref="E27:I27"/>
    <mergeCell ref="K27:N27"/>
    <mergeCell ref="U27:X27"/>
    <mergeCell ref="Z27:AD27"/>
    <mergeCell ref="AF27:AM27"/>
    <mergeCell ref="AO27:AS27"/>
    <mergeCell ref="A26:D26"/>
    <mergeCell ref="E26:I26"/>
    <mergeCell ref="K26:N26"/>
    <mergeCell ref="U26:X26"/>
    <mergeCell ref="Z26:AD26"/>
    <mergeCell ref="AF26:AM26"/>
    <mergeCell ref="P26:S26"/>
    <mergeCell ref="P27:S27"/>
    <mergeCell ref="AO24:AS24"/>
    <mergeCell ref="A25:D25"/>
    <mergeCell ref="E25:I25"/>
    <mergeCell ref="K25:N25"/>
    <mergeCell ref="U25:X25"/>
    <mergeCell ref="Z25:AD25"/>
    <mergeCell ref="AF25:AM25"/>
    <mergeCell ref="AO25:AS25"/>
    <mergeCell ref="A24:D24"/>
    <mergeCell ref="E24:I24"/>
    <mergeCell ref="K24:N24"/>
    <mergeCell ref="U24:X24"/>
    <mergeCell ref="Z24:AD24"/>
    <mergeCell ref="AF24:AM24"/>
    <mergeCell ref="P24:S24"/>
    <mergeCell ref="P25:S25"/>
    <mergeCell ref="AO22:AS22"/>
    <mergeCell ref="A23:D23"/>
    <mergeCell ref="E23:I23"/>
    <mergeCell ref="K23:N23"/>
    <mergeCell ref="U23:X23"/>
    <mergeCell ref="Z23:AD23"/>
    <mergeCell ref="AF23:AM23"/>
    <mergeCell ref="AO23:AS23"/>
    <mergeCell ref="A22:D22"/>
    <mergeCell ref="E22:I22"/>
    <mergeCell ref="K22:N22"/>
    <mergeCell ref="U22:X22"/>
    <mergeCell ref="Z22:AD22"/>
    <mergeCell ref="AF22:AM22"/>
    <mergeCell ref="AO20:AS20"/>
    <mergeCell ref="A21:D21"/>
    <mergeCell ref="E21:I21"/>
    <mergeCell ref="K21:N21"/>
    <mergeCell ref="U21:X21"/>
    <mergeCell ref="Z21:AD21"/>
    <mergeCell ref="AF21:AM21"/>
    <mergeCell ref="AO21:AS21"/>
    <mergeCell ref="A20:D20"/>
    <mergeCell ref="E20:I20"/>
    <mergeCell ref="K20:N20"/>
    <mergeCell ref="U20:X20"/>
    <mergeCell ref="Z20:AD20"/>
    <mergeCell ref="AF20:AM20"/>
    <mergeCell ref="AO18:AS18"/>
    <mergeCell ref="A19:D19"/>
    <mergeCell ref="E19:I19"/>
    <mergeCell ref="K19:N19"/>
    <mergeCell ref="U19:X19"/>
    <mergeCell ref="Z19:AD19"/>
    <mergeCell ref="AF19:AM19"/>
    <mergeCell ref="AO19:AS19"/>
    <mergeCell ref="A18:D18"/>
    <mergeCell ref="E18:I18"/>
    <mergeCell ref="K18:N18"/>
    <mergeCell ref="U18:X18"/>
    <mergeCell ref="Z18:AD18"/>
    <mergeCell ref="AF18:AM18"/>
    <mergeCell ref="AO16:AS16"/>
    <mergeCell ref="A17:D17"/>
    <mergeCell ref="E17:I17"/>
    <mergeCell ref="K17:N17"/>
    <mergeCell ref="U17:X17"/>
    <mergeCell ref="Z17:AD17"/>
    <mergeCell ref="AF17:AM17"/>
    <mergeCell ref="AO17:AS17"/>
    <mergeCell ref="A16:D16"/>
    <mergeCell ref="E16:I16"/>
    <mergeCell ref="K16:N16"/>
    <mergeCell ref="U16:X16"/>
    <mergeCell ref="Z16:AD16"/>
    <mergeCell ref="AF16:AM16"/>
    <mergeCell ref="AO14:AS15"/>
    <mergeCell ref="AT14:AT15"/>
    <mergeCell ref="A15:D15"/>
    <mergeCell ref="AO12:AT13"/>
    <mergeCell ref="A13:D13"/>
    <mergeCell ref="A14:D14"/>
    <mergeCell ref="E14:I15"/>
    <mergeCell ref="J14:J15"/>
    <mergeCell ref="K14:N15"/>
    <mergeCell ref="O14:O15"/>
    <mergeCell ref="U14:X15"/>
    <mergeCell ref="Y14:Y15"/>
    <mergeCell ref="Z14:AD15"/>
    <mergeCell ref="A12:D12"/>
    <mergeCell ref="E12:J13"/>
    <mergeCell ref="K12:O13"/>
    <mergeCell ref="U12:Y13"/>
    <mergeCell ref="Z12:AE13"/>
    <mergeCell ref="AF12:AN13"/>
    <mergeCell ref="AE14:AE15"/>
    <mergeCell ref="AF14:AM15"/>
    <mergeCell ref="AN14:AN15"/>
    <mergeCell ref="P12:T13"/>
    <mergeCell ref="P14:S15"/>
    <mergeCell ref="K2:AA3"/>
    <mergeCell ref="AG2:AQ2"/>
    <mergeCell ref="AG3:AH3"/>
    <mergeCell ref="AK3:AL3"/>
    <mergeCell ref="AM3:AN3"/>
    <mergeCell ref="AC10:AD10"/>
    <mergeCell ref="AE10:AG10"/>
    <mergeCell ref="AI3:AJ3"/>
    <mergeCell ref="AD7:AT7"/>
    <mergeCell ref="AD8:AT8"/>
    <mergeCell ref="AD9:AT9"/>
    <mergeCell ref="AJ10:AL10"/>
    <mergeCell ref="AO10:AQ10"/>
    <mergeCell ref="AR10:AT11"/>
  </mergeCells>
  <phoneticPr fontId="3"/>
  <dataValidations disablePrompts="1"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6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3.125" style="2" customWidth="1"/>
    <col min="31" max="40" width="1.625" style="2" customWidth="1"/>
    <col min="41" max="43" width="3.125" style="2" customWidth="1"/>
    <col min="44" max="44" width="1.625" style="2" customWidth="1"/>
    <col min="45" max="45" width="3.125" style="2" customWidth="1"/>
    <col min="46" max="46" width="1.625" style="2" customWidth="1"/>
    <col min="47" max="47" width="6.75" style="51"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5"/>
      <c r="H2" s="56"/>
      <c r="I2" s="56"/>
      <c r="J2" s="56"/>
      <c r="K2" s="73" t="str">
        <f>'総括表 (入力)（1)'!K2:AA3</f>
        <v xml:space="preserve">妊婦一般健康診査料等請求書総括表
《令和７年度用》 </v>
      </c>
      <c r="L2" s="74"/>
      <c r="M2" s="74"/>
      <c r="N2" s="74"/>
      <c r="O2" s="74"/>
      <c r="P2" s="74"/>
      <c r="Q2" s="74"/>
      <c r="R2" s="74"/>
      <c r="S2" s="74"/>
      <c r="T2" s="74"/>
      <c r="U2" s="74"/>
      <c r="V2" s="74"/>
      <c r="W2" s="74"/>
      <c r="X2" s="74"/>
      <c r="Y2" s="74"/>
      <c r="Z2" s="74"/>
      <c r="AA2" s="74"/>
      <c r="AB2" s="56"/>
      <c r="AC2" s="56"/>
      <c r="AD2" s="27"/>
      <c r="AE2" s="27"/>
      <c r="AF2" s="58"/>
      <c r="AG2" s="75" t="s">
        <v>1</v>
      </c>
      <c r="AH2" s="75"/>
      <c r="AI2" s="75"/>
      <c r="AJ2" s="75"/>
      <c r="AK2" s="75"/>
      <c r="AL2" s="75"/>
      <c r="AM2" s="75"/>
      <c r="AN2" s="75"/>
      <c r="AO2" s="75"/>
      <c r="AP2" s="75"/>
      <c r="AQ2" s="76"/>
    </row>
    <row r="3" spans="1:48" ht="25.5" customHeight="1" x14ac:dyDescent="0.15">
      <c r="A3" s="3"/>
      <c r="B3" s="3"/>
      <c r="C3" s="3"/>
      <c r="D3" s="3"/>
      <c r="E3" s="26"/>
      <c r="F3" s="26"/>
      <c r="G3" s="56"/>
      <c r="H3" s="56"/>
      <c r="I3" s="56"/>
      <c r="J3" s="56"/>
      <c r="K3" s="74"/>
      <c r="L3" s="74"/>
      <c r="M3" s="74"/>
      <c r="N3" s="74"/>
      <c r="O3" s="74"/>
      <c r="P3" s="74"/>
      <c r="Q3" s="74"/>
      <c r="R3" s="74"/>
      <c r="S3" s="74"/>
      <c r="T3" s="74"/>
      <c r="U3" s="74"/>
      <c r="V3" s="74"/>
      <c r="W3" s="74"/>
      <c r="X3" s="74"/>
      <c r="Y3" s="74"/>
      <c r="Z3" s="74"/>
      <c r="AA3" s="74"/>
      <c r="AB3" s="56"/>
      <c r="AC3" s="56"/>
      <c r="AD3" s="65"/>
      <c r="AE3" s="65">
        <v>1</v>
      </c>
      <c r="AF3" s="58"/>
      <c r="AG3" s="252">
        <v>1</v>
      </c>
      <c r="AH3" s="245"/>
      <c r="AI3" s="244">
        <v>2</v>
      </c>
      <c r="AJ3" s="245"/>
      <c r="AK3" s="244">
        <v>3</v>
      </c>
      <c r="AL3" s="245"/>
      <c r="AM3" s="244">
        <v>4</v>
      </c>
      <c r="AN3" s="245"/>
      <c r="AO3" s="67">
        <v>5</v>
      </c>
      <c r="AP3" s="68">
        <v>6</v>
      </c>
      <c r="AQ3" s="68">
        <v>7</v>
      </c>
    </row>
    <row r="4" spans="1:48" ht="10.5" customHeight="1" x14ac:dyDescent="0.15">
      <c r="A4" s="3"/>
      <c r="B4" s="3"/>
      <c r="C4" s="3"/>
      <c r="D4" s="3"/>
      <c r="E4" s="23"/>
      <c r="F4" s="23"/>
      <c r="G4" s="23"/>
      <c r="H4" s="23"/>
      <c r="I4" s="23"/>
      <c r="J4" s="23"/>
      <c r="K4" s="23"/>
      <c r="L4" s="23"/>
      <c r="M4" s="23"/>
      <c r="N4" s="23"/>
      <c r="O4" s="23"/>
      <c r="P4" s="23"/>
      <c r="Q4" s="23"/>
      <c r="R4" s="23"/>
      <c r="S4" s="23"/>
      <c r="T4" s="23"/>
      <c r="U4" s="23"/>
      <c r="V4" s="23"/>
      <c r="W4" s="23"/>
      <c r="X4" s="23"/>
      <c r="Y4" s="23"/>
      <c r="Z4" s="23"/>
      <c r="AA4" s="23"/>
      <c r="AB4" s="23"/>
      <c r="AC4" s="65"/>
      <c r="AD4" s="65"/>
      <c r="AE4" s="65"/>
      <c r="AF4" s="24"/>
      <c r="AG4" s="65"/>
      <c r="AH4" s="24"/>
      <c r="AI4" s="24"/>
      <c r="AJ4" s="65"/>
      <c r="AK4" s="65"/>
      <c r="AL4" s="65"/>
      <c r="AM4" s="65"/>
      <c r="AN4" s="24"/>
      <c r="AO4" s="65"/>
      <c r="AP4" s="65"/>
      <c r="AQ4" s="65"/>
    </row>
    <row r="5" spans="1:48" ht="25.5" customHeight="1" x14ac:dyDescent="0.15">
      <c r="A5" s="15" t="s">
        <v>15</v>
      </c>
      <c r="B5" s="64">
        <f>'総括表 (入力例)'!B5</f>
        <v>7</v>
      </c>
      <c r="C5" s="57" t="s">
        <v>20</v>
      </c>
      <c r="D5" s="64">
        <v>4</v>
      </c>
      <c r="E5" s="50" t="str">
        <f>'総括表 (入力)（1)'!E5</f>
        <v xml:space="preserve">月分 妊婦一般・乳児一般・産婦健康診査・新生児聴覚検査及び１か月児健康診査に係る請求書を次のとおり提出します。 </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48"/>
      <c r="AM5" s="48"/>
      <c r="AN5" s="48"/>
      <c r="AO5" s="48"/>
      <c r="AP5" s="48"/>
      <c r="AQ5" s="48"/>
      <c r="AR5" s="48"/>
      <c r="AS5" s="48"/>
      <c r="AT5" s="48"/>
      <c r="AU5" s="52"/>
      <c r="AV5" s="1"/>
    </row>
    <row r="6" spans="1:48" ht="10.5" customHeight="1" x14ac:dyDescent="0.15">
      <c r="A6" s="15"/>
      <c r="B6" s="15"/>
      <c r="C6" s="57"/>
      <c r="D6" s="5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52"/>
      <c r="AV6" s="1"/>
    </row>
    <row r="7" spans="1:48" s="7" customFormat="1" ht="26.1" customHeight="1" x14ac:dyDescent="0.2">
      <c r="A7" s="5"/>
      <c r="B7" s="5"/>
      <c r="C7" s="5"/>
      <c r="D7" s="5"/>
      <c r="E7" s="6"/>
      <c r="F7" s="6"/>
      <c r="G7" s="6"/>
      <c r="H7" s="6"/>
      <c r="I7" s="6"/>
      <c r="J7" s="6"/>
      <c r="K7" s="48"/>
      <c r="L7" s="16"/>
      <c r="M7" s="16"/>
      <c r="N7" s="17"/>
      <c r="O7" s="17"/>
      <c r="P7" s="48"/>
      <c r="Q7" s="16"/>
      <c r="R7" s="16"/>
      <c r="S7" s="17"/>
      <c r="T7" s="17"/>
      <c r="U7" s="17"/>
      <c r="V7" s="17"/>
      <c r="W7" s="17"/>
      <c r="X7" s="16"/>
      <c r="Y7" s="66"/>
      <c r="Z7" s="66"/>
      <c r="AA7" s="16"/>
      <c r="AB7" s="16" t="s">
        <v>17</v>
      </c>
      <c r="AC7" s="48"/>
      <c r="AD7" s="255" t="s">
        <v>50</v>
      </c>
      <c r="AE7" s="256"/>
      <c r="AF7" s="256"/>
      <c r="AG7" s="256"/>
      <c r="AH7" s="256"/>
      <c r="AI7" s="256"/>
      <c r="AJ7" s="256"/>
      <c r="AK7" s="256"/>
      <c r="AL7" s="256"/>
      <c r="AM7" s="256"/>
      <c r="AN7" s="256"/>
      <c r="AO7" s="256"/>
      <c r="AP7" s="256"/>
      <c r="AQ7" s="256"/>
      <c r="AR7" s="256"/>
      <c r="AS7" s="256"/>
      <c r="AT7" s="256"/>
      <c r="AU7" s="51"/>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66"/>
      <c r="Z8" s="66"/>
      <c r="AA8" s="16"/>
      <c r="AB8" s="16" t="s">
        <v>19</v>
      </c>
      <c r="AC8" s="48"/>
      <c r="AD8" s="255" t="s">
        <v>46</v>
      </c>
      <c r="AE8" s="256"/>
      <c r="AF8" s="256"/>
      <c r="AG8" s="256"/>
      <c r="AH8" s="256"/>
      <c r="AI8" s="256"/>
      <c r="AJ8" s="256"/>
      <c r="AK8" s="256"/>
      <c r="AL8" s="256"/>
      <c r="AM8" s="256"/>
      <c r="AN8" s="256"/>
      <c r="AO8" s="256"/>
      <c r="AP8" s="256"/>
      <c r="AQ8" s="256"/>
      <c r="AR8" s="256"/>
      <c r="AS8" s="256"/>
      <c r="AT8" s="256"/>
      <c r="AU8" s="51"/>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66"/>
      <c r="Z9" s="66"/>
      <c r="AA9" s="16"/>
      <c r="AB9" s="16" t="s">
        <v>2</v>
      </c>
      <c r="AC9" s="48"/>
      <c r="AD9" s="255" t="s">
        <v>47</v>
      </c>
      <c r="AE9" s="256"/>
      <c r="AF9" s="256"/>
      <c r="AG9" s="256"/>
      <c r="AH9" s="256"/>
      <c r="AI9" s="256"/>
      <c r="AJ9" s="256"/>
      <c r="AK9" s="256"/>
      <c r="AL9" s="256"/>
      <c r="AM9" s="256"/>
      <c r="AN9" s="256"/>
      <c r="AO9" s="256"/>
      <c r="AP9" s="256"/>
      <c r="AQ9" s="256"/>
      <c r="AR9" s="256"/>
      <c r="AS9" s="256"/>
      <c r="AT9" s="256"/>
      <c r="AU9" s="51"/>
    </row>
    <row r="10" spans="1:48" ht="16.5" customHeight="1" x14ac:dyDescent="0.15">
      <c r="A10" s="62" t="str">
        <f>'総括表 (入力)（1)'!A10</f>
        <v>令和７年度</v>
      </c>
      <c r="B10" s="25"/>
      <c r="C10" s="25"/>
      <c r="D10" s="25"/>
      <c r="E10" s="4"/>
      <c r="F10" s="4"/>
      <c r="G10" s="4"/>
      <c r="H10" s="4"/>
      <c r="I10" s="4"/>
      <c r="J10" s="4"/>
      <c r="L10" s="13"/>
      <c r="M10" s="13"/>
      <c r="Q10" s="13"/>
      <c r="R10" s="13"/>
      <c r="X10" s="7"/>
      <c r="Z10" s="15"/>
      <c r="AA10" s="15"/>
      <c r="AB10" s="15"/>
      <c r="AC10" s="84" t="s">
        <v>13</v>
      </c>
      <c r="AD10" s="84"/>
      <c r="AE10" s="253" t="s">
        <v>48</v>
      </c>
      <c r="AF10" s="254"/>
      <c r="AG10" s="254"/>
      <c r="AH10" s="18" t="s">
        <v>14</v>
      </c>
      <c r="AI10" s="18"/>
      <c r="AJ10" s="257" t="s">
        <v>51</v>
      </c>
      <c r="AK10" s="90"/>
      <c r="AL10" s="90"/>
      <c r="AM10" s="18" t="s">
        <v>14</v>
      </c>
      <c r="AN10" s="48"/>
      <c r="AO10" s="257">
        <v>6789</v>
      </c>
      <c r="AP10" s="90"/>
      <c r="AQ10" s="90"/>
      <c r="AR10" s="89" t="s">
        <v>27</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266" t="s">
        <v>40</v>
      </c>
      <c r="F12" s="267"/>
      <c r="G12" s="267"/>
      <c r="H12" s="267"/>
      <c r="I12" s="267"/>
      <c r="J12" s="268"/>
      <c r="K12" s="266" t="s">
        <v>41</v>
      </c>
      <c r="L12" s="267"/>
      <c r="M12" s="267"/>
      <c r="N12" s="267"/>
      <c r="O12" s="268"/>
      <c r="P12" s="266" t="s">
        <v>42</v>
      </c>
      <c r="Q12" s="267"/>
      <c r="R12" s="267"/>
      <c r="S12" s="267"/>
      <c r="T12" s="268"/>
      <c r="U12" s="266" t="s">
        <v>43</v>
      </c>
      <c r="V12" s="267"/>
      <c r="W12" s="267"/>
      <c r="X12" s="267"/>
      <c r="Y12" s="268"/>
      <c r="Z12" s="266" t="s">
        <v>44</v>
      </c>
      <c r="AA12" s="267"/>
      <c r="AB12" s="267"/>
      <c r="AC12" s="267"/>
      <c r="AD12" s="267"/>
      <c r="AE12" s="268"/>
      <c r="AF12" s="266" t="s">
        <v>45</v>
      </c>
      <c r="AG12" s="267"/>
      <c r="AH12" s="267"/>
      <c r="AI12" s="267"/>
      <c r="AJ12" s="267"/>
      <c r="AK12" s="267"/>
      <c r="AL12" s="267"/>
      <c r="AM12" s="267"/>
      <c r="AN12" s="272"/>
      <c r="AO12" s="104" t="s">
        <v>4</v>
      </c>
      <c r="AP12" s="105"/>
      <c r="AQ12" s="105"/>
      <c r="AR12" s="105"/>
      <c r="AS12" s="105"/>
      <c r="AT12" s="106"/>
      <c r="AU12" s="51"/>
    </row>
    <row r="13" spans="1:48" s="7" customFormat="1" ht="18.75" customHeight="1" x14ac:dyDescent="0.15">
      <c r="A13" s="112" t="s">
        <v>5</v>
      </c>
      <c r="B13" s="113"/>
      <c r="C13" s="113"/>
      <c r="D13" s="114"/>
      <c r="E13" s="269"/>
      <c r="F13" s="270"/>
      <c r="G13" s="270"/>
      <c r="H13" s="270"/>
      <c r="I13" s="270"/>
      <c r="J13" s="271"/>
      <c r="K13" s="269"/>
      <c r="L13" s="270"/>
      <c r="M13" s="270"/>
      <c r="N13" s="270"/>
      <c r="O13" s="271"/>
      <c r="P13" s="269"/>
      <c r="Q13" s="270"/>
      <c r="R13" s="270"/>
      <c r="S13" s="270"/>
      <c r="T13" s="271"/>
      <c r="U13" s="269"/>
      <c r="V13" s="270"/>
      <c r="W13" s="270"/>
      <c r="X13" s="270"/>
      <c r="Y13" s="271"/>
      <c r="Z13" s="269"/>
      <c r="AA13" s="270"/>
      <c r="AB13" s="270"/>
      <c r="AC13" s="270"/>
      <c r="AD13" s="270"/>
      <c r="AE13" s="271"/>
      <c r="AF13" s="269"/>
      <c r="AG13" s="270"/>
      <c r="AH13" s="270"/>
      <c r="AI13" s="270"/>
      <c r="AJ13" s="270"/>
      <c r="AK13" s="270"/>
      <c r="AL13" s="270"/>
      <c r="AM13" s="270"/>
      <c r="AN13" s="273"/>
      <c r="AO13" s="107"/>
      <c r="AP13" s="108"/>
      <c r="AQ13" s="108"/>
      <c r="AR13" s="108"/>
      <c r="AS13" s="108"/>
      <c r="AT13" s="109"/>
      <c r="AU13" s="51"/>
    </row>
    <row r="14" spans="1:48" s="7" customFormat="1" ht="10.5" customHeight="1" x14ac:dyDescent="0.15">
      <c r="A14" s="115" t="s">
        <v>6</v>
      </c>
      <c r="B14" s="116"/>
      <c r="C14" s="116"/>
      <c r="D14" s="117"/>
      <c r="E14" s="258">
        <v>1</v>
      </c>
      <c r="F14" s="259"/>
      <c r="G14" s="259"/>
      <c r="H14" s="259"/>
      <c r="I14" s="260"/>
      <c r="J14" s="80" t="s">
        <v>7</v>
      </c>
      <c r="K14" s="258">
        <v>2</v>
      </c>
      <c r="L14" s="259"/>
      <c r="M14" s="259"/>
      <c r="N14" s="260"/>
      <c r="O14" s="80" t="s">
        <v>7</v>
      </c>
      <c r="P14" s="258">
        <v>3</v>
      </c>
      <c r="Q14" s="259"/>
      <c r="R14" s="259"/>
      <c r="S14" s="260"/>
      <c r="T14" s="80" t="s">
        <v>7</v>
      </c>
      <c r="U14" s="258">
        <v>4</v>
      </c>
      <c r="V14" s="259"/>
      <c r="W14" s="259"/>
      <c r="X14" s="260"/>
      <c r="Y14" s="80" t="s">
        <v>7</v>
      </c>
      <c r="Z14" s="258">
        <v>5</v>
      </c>
      <c r="AA14" s="259"/>
      <c r="AB14" s="259"/>
      <c r="AC14" s="259"/>
      <c r="AD14" s="260"/>
      <c r="AE14" s="80" t="s">
        <v>7</v>
      </c>
      <c r="AF14" s="258">
        <v>6</v>
      </c>
      <c r="AG14" s="259"/>
      <c r="AH14" s="259"/>
      <c r="AI14" s="259"/>
      <c r="AJ14" s="259"/>
      <c r="AK14" s="259"/>
      <c r="AL14" s="259"/>
      <c r="AM14" s="260"/>
      <c r="AN14" s="80" t="s">
        <v>7</v>
      </c>
      <c r="AO14" s="123">
        <f>SUM(E14,K14,P14,U14,Z14,AF14)</f>
        <v>21</v>
      </c>
      <c r="AP14" s="124"/>
      <c r="AQ14" s="124"/>
      <c r="AR14" s="124"/>
      <c r="AS14" s="124"/>
      <c r="AT14" s="127" t="s">
        <v>7</v>
      </c>
      <c r="AU14" s="53"/>
    </row>
    <row r="15" spans="1:48" ht="17.25" customHeight="1" x14ac:dyDescent="0.15">
      <c r="A15" s="129" t="s">
        <v>21</v>
      </c>
      <c r="B15" s="130"/>
      <c r="C15" s="130"/>
      <c r="D15" s="131"/>
      <c r="E15" s="261"/>
      <c r="F15" s="262"/>
      <c r="G15" s="262"/>
      <c r="H15" s="262"/>
      <c r="I15" s="263"/>
      <c r="J15" s="81"/>
      <c r="K15" s="264"/>
      <c r="L15" s="265"/>
      <c r="M15" s="265"/>
      <c r="N15" s="265"/>
      <c r="O15" s="81"/>
      <c r="P15" s="264"/>
      <c r="Q15" s="265"/>
      <c r="R15" s="265"/>
      <c r="S15" s="265"/>
      <c r="T15" s="81"/>
      <c r="U15" s="261"/>
      <c r="V15" s="262"/>
      <c r="W15" s="262"/>
      <c r="X15" s="263"/>
      <c r="Y15" s="81"/>
      <c r="Z15" s="261"/>
      <c r="AA15" s="262"/>
      <c r="AB15" s="262"/>
      <c r="AC15" s="262"/>
      <c r="AD15" s="263"/>
      <c r="AE15" s="81"/>
      <c r="AF15" s="261"/>
      <c r="AG15" s="262"/>
      <c r="AH15" s="262"/>
      <c r="AI15" s="262"/>
      <c r="AJ15" s="262"/>
      <c r="AK15" s="262"/>
      <c r="AL15" s="262"/>
      <c r="AM15" s="263"/>
      <c r="AN15" s="81"/>
      <c r="AO15" s="125"/>
      <c r="AP15" s="126"/>
      <c r="AQ15" s="126"/>
      <c r="AR15" s="126"/>
      <c r="AS15" s="126"/>
      <c r="AT15" s="128"/>
      <c r="AU15" s="63">
        <f>'総括表 (入力例)'!AU15</f>
        <v>42</v>
      </c>
    </row>
    <row r="16" spans="1:48" ht="27.95" customHeight="1" x14ac:dyDescent="0.15">
      <c r="A16" s="143">
        <f>'総括表 (入力)（1)'!A16:D16</f>
        <v>6380</v>
      </c>
      <c r="B16" s="144"/>
      <c r="C16" s="144"/>
      <c r="D16" s="145"/>
      <c r="E16" s="146">
        <f>$A$16*E14</f>
        <v>6380</v>
      </c>
      <c r="F16" s="147"/>
      <c r="G16" s="147"/>
      <c r="H16" s="147"/>
      <c r="I16" s="148"/>
      <c r="J16" s="28" t="s">
        <v>8</v>
      </c>
      <c r="K16" s="146">
        <f>$A$16*K14</f>
        <v>12760</v>
      </c>
      <c r="L16" s="147"/>
      <c r="M16" s="147"/>
      <c r="N16" s="148"/>
      <c r="O16" s="28" t="s">
        <v>8</v>
      </c>
      <c r="P16" s="146">
        <f>$A$16*P14</f>
        <v>19140</v>
      </c>
      <c r="Q16" s="147"/>
      <c r="R16" s="147"/>
      <c r="S16" s="148"/>
      <c r="T16" s="28" t="s">
        <v>8</v>
      </c>
      <c r="U16" s="146">
        <f>$A$16*U14</f>
        <v>25520</v>
      </c>
      <c r="V16" s="147"/>
      <c r="W16" s="147"/>
      <c r="X16" s="148"/>
      <c r="Y16" s="28" t="s">
        <v>8</v>
      </c>
      <c r="Z16" s="146">
        <f>$A$16*Z14</f>
        <v>31900</v>
      </c>
      <c r="AA16" s="147"/>
      <c r="AB16" s="147"/>
      <c r="AC16" s="147"/>
      <c r="AD16" s="148"/>
      <c r="AE16" s="28" t="s">
        <v>8</v>
      </c>
      <c r="AF16" s="146">
        <f>$A$16*AF14</f>
        <v>38280</v>
      </c>
      <c r="AG16" s="147"/>
      <c r="AH16" s="147"/>
      <c r="AI16" s="147"/>
      <c r="AJ16" s="147"/>
      <c r="AK16" s="147"/>
      <c r="AL16" s="147"/>
      <c r="AM16" s="148"/>
      <c r="AN16" s="39" t="s">
        <v>8</v>
      </c>
      <c r="AO16" s="132">
        <f>SUM(E16,K16,P16,U16,Z16,AF16)</f>
        <v>133980</v>
      </c>
      <c r="AP16" s="133"/>
      <c r="AQ16" s="133"/>
      <c r="AR16" s="133"/>
      <c r="AS16" s="133"/>
      <c r="AT16" s="42" t="s">
        <v>8</v>
      </c>
      <c r="AU16" s="63">
        <f>'総括表 (入力例)'!AU16</f>
        <v>267960</v>
      </c>
    </row>
    <row r="17" spans="1:47" ht="27.95" customHeight="1" x14ac:dyDescent="0.15">
      <c r="A17" s="134" t="s">
        <v>22</v>
      </c>
      <c r="B17" s="135"/>
      <c r="C17" s="135"/>
      <c r="D17" s="136"/>
      <c r="E17" s="274">
        <v>7</v>
      </c>
      <c r="F17" s="275"/>
      <c r="G17" s="275"/>
      <c r="H17" s="275"/>
      <c r="I17" s="276"/>
      <c r="J17" s="29" t="s">
        <v>7</v>
      </c>
      <c r="K17" s="277">
        <v>8</v>
      </c>
      <c r="L17" s="275"/>
      <c r="M17" s="275"/>
      <c r="N17" s="276"/>
      <c r="O17" s="29" t="s">
        <v>7</v>
      </c>
      <c r="P17" s="277">
        <v>9</v>
      </c>
      <c r="Q17" s="275"/>
      <c r="R17" s="275"/>
      <c r="S17" s="276"/>
      <c r="T17" s="29" t="s">
        <v>7</v>
      </c>
      <c r="U17" s="277">
        <v>10</v>
      </c>
      <c r="V17" s="275"/>
      <c r="W17" s="275"/>
      <c r="X17" s="276"/>
      <c r="Y17" s="29" t="s">
        <v>7</v>
      </c>
      <c r="Z17" s="277">
        <v>11</v>
      </c>
      <c r="AA17" s="275"/>
      <c r="AB17" s="275"/>
      <c r="AC17" s="275"/>
      <c r="AD17" s="276"/>
      <c r="AE17" s="29" t="s">
        <v>7</v>
      </c>
      <c r="AF17" s="277">
        <v>12</v>
      </c>
      <c r="AG17" s="275"/>
      <c r="AH17" s="275"/>
      <c r="AI17" s="275"/>
      <c r="AJ17" s="275"/>
      <c r="AK17" s="275"/>
      <c r="AL17" s="275"/>
      <c r="AM17" s="276"/>
      <c r="AN17" s="40" t="s">
        <v>7</v>
      </c>
      <c r="AO17" s="141">
        <f t="shared" ref="AO17:AO34" si="0">SUM(E17,K17,P17,U17,Z17,AF17)</f>
        <v>57</v>
      </c>
      <c r="AP17" s="142"/>
      <c r="AQ17" s="142"/>
      <c r="AR17" s="142"/>
      <c r="AS17" s="142"/>
      <c r="AT17" s="42" t="s">
        <v>7</v>
      </c>
      <c r="AU17" s="63">
        <f>'総括表 (入力例)'!AU17</f>
        <v>114</v>
      </c>
    </row>
    <row r="18" spans="1:47" ht="27.95" customHeight="1" x14ac:dyDescent="0.15">
      <c r="A18" s="143">
        <f>'総括表 (入力)（1)'!A18:D18</f>
        <v>5780</v>
      </c>
      <c r="B18" s="144"/>
      <c r="C18" s="144"/>
      <c r="D18" s="145"/>
      <c r="E18" s="149">
        <f>$A$18*E17</f>
        <v>40460</v>
      </c>
      <c r="F18" s="150"/>
      <c r="G18" s="150"/>
      <c r="H18" s="150"/>
      <c r="I18" s="151"/>
      <c r="J18" s="30" t="s">
        <v>8</v>
      </c>
      <c r="K18" s="149">
        <f>$A$18*K17</f>
        <v>46240</v>
      </c>
      <c r="L18" s="150"/>
      <c r="M18" s="150"/>
      <c r="N18" s="151"/>
      <c r="O18" s="30" t="s">
        <v>8</v>
      </c>
      <c r="P18" s="149">
        <f>$A$18*P17</f>
        <v>52020</v>
      </c>
      <c r="Q18" s="150"/>
      <c r="R18" s="150"/>
      <c r="S18" s="151"/>
      <c r="T18" s="30" t="s">
        <v>8</v>
      </c>
      <c r="U18" s="149">
        <f>$A$18*U17</f>
        <v>57800</v>
      </c>
      <c r="V18" s="150"/>
      <c r="W18" s="150"/>
      <c r="X18" s="151"/>
      <c r="Y18" s="30" t="s">
        <v>8</v>
      </c>
      <c r="Z18" s="149">
        <f>$A$18*Z17</f>
        <v>63580</v>
      </c>
      <c r="AA18" s="150"/>
      <c r="AB18" s="150"/>
      <c r="AC18" s="150"/>
      <c r="AD18" s="151"/>
      <c r="AE18" s="30" t="s">
        <v>8</v>
      </c>
      <c r="AF18" s="149">
        <f>$A$18*AF17</f>
        <v>69360</v>
      </c>
      <c r="AG18" s="150"/>
      <c r="AH18" s="150"/>
      <c r="AI18" s="150"/>
      <c r="AJ18" s="150"/>
      <c r="AK18" s="150"/>
      <c r="AL18" s="150"/>
      <c r="AM18" s="151"/>
      <c r="AN18" s="41" t="s">
        <v>8</v>
      </c>
      <c r="AO18" s="152">
        <f t="shared" si="0"/>
        <v>329460</v>
      </c>
      <c r="AP18" s="153"/>
      <c r="AQ18" s="153"/>
      <c r="AR18" s="153"/>
      <c r="AS18" s="153"/>
      <c r="AT18" s="41" t="s">
        <v>8</v>
      </c>
      <c r="AU18" s="63">
        <f>'総括表 (入力例)'!AU18</f>
        <v>658920</v>
      </c>
    </row>
    <row r="19" spans="1:47" ht="27.95" customHeight="1" x14ac:dyDescent="0.15">
      <c r="A19" s="134" t="s">
        <v>23</v>
      </c>
      <c r="B19" s="135"/>
      <c r="C19" s="135"/>
      <c r="D19" s="136"/>
      <c r="E19" s="278">
        <v>11</v>
      </c>
      <c r="F19" s="279"/>
      <c r="G19" s="279"/>
      <c r="H19" s="279"/>
      <c r="I19" s="280"/>
      <c r="J19" s="31" t="s">
        <v>7</v>
      </c>
      <c r="K19" s="277">
        <v>12</v>
      </c>
      <c r="L19" s="275"/>
      <c r="M19" s="275"/>
      <c r="N19" s="276"/>
      <c r="O19" s="31" t="s">
        <v>7</v>
      </c>
      <c r="P19" s="277">
        <v>13</v>
      </c>
      <c r="Q19" s="275"/>
      <c r="R19" s="275"/>
      <c r="S19" s="276"/>
      <c r="T19" s="31" t="s">
        <v>7</v>
      </c>
      <c r="U19" s="278">
        <v>14</v>
      </c>
      <c r="V19" s="279"/>
      <c r="W19" s="279"/>
      <c r="X19" s="280"/>
      <c r="Y19" s="31" t="s">
        <v>7</v>
      </c>
      <c r="Z19" s="278">
        <v>15</v>
      </c>
      <c r="AA19" s="279"/>
      <c r="AB19" s="279"/>
      <c r="AC19" s="279"/>
      <c r="AD19" s="280"/>
      <c r="AE19" s="31" t="s">
        <v>7</v>
      </c>
      <c r="AF19" s="278">
        <v>16</v>
      </c>
      <c r="AG19" s="279"/>
      <c r="AH19" s="279"/>
      <c r="AI19" s="279"/>
      <c r="AJ19" s="279"/>
      <c r="AK19" s="279"/>
      <c r="AL19" s="279"/>
      <c r="AM19" s="280"/>
      <c r="AN19" s="31" t="s">
        <v>7</v>
      </c>
      <c r="AO19" s="157">
        <f t="shared" si="0"/>
        <v>81</v>
      </c>
      <c r="AP19" s="158"/>
      <c r="AQ19" s="158"/>
      <c r="AR19" s="158"/>
      <c r="AS19" s="158"/>
      <c r="AT19" s="39" t="s">
        <v>7</v>
      </c>
      <c r="AU19" s="63">
        <f>'総括表 (入力例)'!AU19</f>
        <v>162</v>
      </c>
    </row>
    <row r="20" spans="1:47" ht="27.95" customHeight="1" x14ac:dyDescent="0.15">
      <c r="A20" s="143">
        <f>'総括表 (入力)（1)'!A20:D20</f>
        <v>18030</v>
      </c>
      <c r="B20" s="144"/>
      <c r="C20" s="144"/>
      <c r="D20" s="145"/>
      <c r="E20" s="159">
        <f>$A$20*E19</f>
        <v>198330</v>
      </c>
      <c r="F20" s="160"/>
      <c r="G20" s="160"/>
      <c r="H20" s="160"/>
      <c r="I20" s="161"/>
      <c r="J20" s="32" t="s">
        <v>8</v>
      </c>
      <c r="K20" s="159">
        <f>$A$20*K19</f>
        <v>216360</v>
      </c>
      <c r="L20" s="160"/>
      <c r="M20" s="160"/>
      <c r="N20" s="161"/>
      <c r="O20" s="32" t="s">
        <v>8</v>
      </c>
      <c r="P20" s="159">
        <f>$A$20*P19</f>
        <v>234390</v>
      </c>
      <c r="Q20" s="160"/>
      <c r="R20" s="160"/>
      <c r="S20" s="161"/>
      <c r="T20" s="32" t="s">
        <v>8</v>
      </c>
      <c r="U20" s="159">
        <f>$A$20*U19</f>
        <v>252420</v>
      </c>
      <c r="V20" s="160"/>
      <c r="W20" s="160"/>
      <c r="X20" s="161"/>
      <c r="Y20" s="32" t="s">
        <v>8</v>
      </c>
      <c r="Z20" s="159">
        <f>$A$20*Z19</f>
        <v>270450</v>
      </c>
      <c r="AA20" s="160"/>
      <c r="AB20" s="160"/>
      <c r="AC20" s="160"/>
      <c r="AD20" s="161"/>
      <c r="AE20" s="32" t="s">
        <v>8</v>
      </c>
      <c r="AF20" s="159">
        <f>$A$20*AF19</f>
        <v>288480</v>
      </c>
      <c r="AG20" s="160"/>
      <c r="AH20" s="160"/>
      <c r="AI20" s="160"/>
      <c r="AJ20" s="160"/>
      <c r="AK20" s="160"/>
      <c r="AL20" s="160"/>
      <c r="AM20" s="161"/>
      <c r="AN20" s="42" t="s">
        <v>8</v>
      </c>
      <c r="AO20" s="132">
        <f t="shared" si="0"/>
        <v>1460430</v>
      </c>
      <c r="AP20" s="133"/>
      <c r="AQ20" s="133"/>
      <c r="AR20" s="133"/>
      <c r="AS20" s="133"/>
      <c r="AT20" s="42" t="s">
        <v>8</v>
      </c>
      <c r="AU20" s="63">
        <f>'総括表 (入力例)'!AU20</f>
        <v>2920860</v>
      </c>
    </row>
    <row r="21" spans="1:47" ht="27.95" customHeight="1" x14ac:dyDescent="0.15">
      <c r="A21" s="134" t="s">
        <v>24</v>
      </c>
      <c r="B21" s="135"/>
      <c r="C21" s="135"/>
      <c r="D21" s="136"/>
      <c r="E21" s="274">
        <v>17</v>
      </c>
      <c r="F21" s="275"/>
      <c r="G21" s="275"/>
      <c r="H21" s="275"/>
      <c r="I21" s="276"/>
      <c r="J21" s="33" t="s">
        <v>7</v>
      </c>
      <c r="K21" s="277">
        <v>18</v>
      </c>
      <c r="L21" s="275"/>
      <c r="M21" s="275"/>
      <c r="N21" s="276"/>
      <c r="O21" s="33" t="s">
        <v>7</v>
      </c>
      <c r="P21" s="277">
        <v>19</v>
      </c>
      <c r="Q21" s="275"/>
      <c r="R21" s="275"/>
      <c r="S21" s="276"/>
      <c r="T21" s="33" t="s">
        <v>7</v>
      </c>
      <c r="U21" s="277">
        <v>20</v>
      </c>
      <c r="V21" s="275"/>
      <c r="W21" s="275"/>
      <c r="X21" s="276"/>
      <c r="Y21" s="33" t="s">
        <v>7</v>
      </c>
      <c r="Z21" s="277">
        <v>21</v>
      </c>
      <c r="AA21" s="275"/>
      <c r="AB21" s="275"/>
      <c r="AC21" s="275"/>
      <c r="AD21" s="276"/>
      <c r="AE21" s="33" t="s">
        <v>7</v>
      </c>
      <c r="AF21" s="277">
        <v>22</v>
      </c>
      <c r="AG21" s="275"/>
      <c r="AH21" s="275"/>
      <c r="AI21" s="275"/>
      <c r="AJ21" s="275"/>
      <c r="AK21" s="275"/>
      <c r="AL21" s="275"/>
      <c r="AM21" s="276"/>
      <c r="AN21" s="40" t="s">
        <v>7</v>
      </c>
      <c r="AO21" s="141">
        <f t="shared" si="0"/>
        <v>117</v>
      </c>
      <c r="AP21" s="142"/>
      <c r="AQ21" s="142"/>
      <c r="AR21" s="142"/>
      <c r="AS21" s="142"/>
      <c r="AT21" s="42" t="s">
        <v>7</v>
      </c>
      <c r="AU21" s="63">
        <f>'総括表 (入力例)'!AU21</f>
        <v>234</v>
      </c>
    </row>
    <row r="22" spans="1:47" ht="27.95" customHeight="1" x14ac:dyDescent="0.15">
      <c r="A22" s="143">
        <f>'総括表 (入力)（1)'!A22:D22</f>
        <v>1860</v>
      </c>
      <c r="B22" s="144"/>
      <c r="C22" s="144"/>
      <c r="D22" s="145"/>
      <c r="E22" s="149">
        <f>$A$22*E21</f>
        <v>31620</v>
      </c>
      <c r="F22" s="150"/>
      <c r="G22" s="150"/>
      <c r="H22" s="150"/>
      <c r="I22" s="151"/>
      <c r="J22" s="30" t="s">
        <v>8</v>
      </c>
      <c r="K22" s="149">
        <f>$A$22*K21</f>
        <v>33480</v>
      </c>
      <c r="L22" s="150"/>
      <c r="M22" s="150"/>
      <c r="N22" s="151"/>
      <c r="O22" s="30" t="s">
        <v>8</v>
      </c>
      <c r="P22" s="149">
        <f>$A$22*P21</f>
        <v>35340</v>
      </c>
      <c r="Q22" s="150"/>
      <c r="R22" s="150"/>
      <c r="S22" s="151"/>
      <c r="T22" s="30" t="s">
        <v>8</v>
      </c>
      <c r="U22" s="149">
        <f>$A$22*U21</f>
        <v>37200</v>
      </c>
      <c r="V22" s="150"/>
      <c r="W22" s="150"/>
      <c r="X22" s="151"/>
      <c r="Y22" s="30" t="s">
        <v>8</v>
      </c>
      <c r="Z22" s="149">
        <f>$A$22*Z21</f>
        <v>39060</v>
      </c>
      <c r="AA22" s="150"/>
      <c r="AB22" s="150"/>
      <c r="AC22" s="150"/>
      <c r="AD22" s="151"/>
      <c r="AE22" s="30" t="s">
        <v>8</v>
      </c>
      <c r="AF22" s="149">
        <f>$A$22*AF21</f>
        <v>40920</v>
      </c>
      <c r="AG22" s="150"/>
      <c r="AH22" s="150"/>
      <c r="AI22" s="150"/>
      <c r="AJ22" s="150"/>
      <c r="AK22" s="150"/>
      <c r="AL22" s="150"/>
      <c r="AM22" s="151"/>
      <c r="AN22" s="41" t="s">
        <v>8</v>
      </c>
      <c r="AO22" s="152">
        <f t="shared" si="0"/>
        <v>217620</v>
      </c>
      <c r="AP22" s="153"/>
      <c r="AQ22" s="153"/>
      <c r="AR22" s="153"/>
      <c r="AS22" s="153"/>
      <c r="AT22" s="41" t="s">
        <v>8</v>
      </c>
      <c r="AU22" s="63">
        <f>'総括表 (入力例)'!AU22</f>
        <v>435240</v>
      </c>
    </row>
    <row r="23" spans="1:47" ht="27.95" customHeight="1" x14ac:dyDescent="0.15">
      <c r="A23" s="134" t="s">
        <v>25</v>
      </c>
      <c r="B23" s="135"/>
      <c r="C23" s="135"/>
      <c r="D23" s="136"/>
      <c r="E23" s="278">
        <v>21</v>
      </c>
      <c r="F23" s="279"/>
      <c r="G23" s="279"/>
      <c r="H23" s="279"/>
      <c r="I23" s="280"/>
      <c r="J23" s="31" t="s">
        <v>7</v>
      </c>
      <c r="K23" s="277">
        <v>22</v>
      </c>
      <c r="L23" s="275"/>
      <c r="M23" s="275"/>
      <c r="N23" s="276"/>
      <c r="O23" s="31" t="s">
        <v>7</v>
      </c>
      <c r="P23" s="277">
        <v>23</v>
      </c>
      <c r="Q23" s="275"/>
      <c r="R23" s="275"/>
      <c r="S23" s="276"/>
      <c r="T23" s="31" t="s">
        <v>7</v>
      </c>
      <c r="U23" s="278">
        <v>24</v>
      </c>
      <c r="V23" s="279"/>
      <c r="W23" s="279"/>
      <c r="X23" s="280"/>
      <c r="Y23" s="31" t="s">
        <v>7</v>
      </c>
      <c r="Z23" s="278">
        <v>25</v>
      </c>
      <c r="AA23" s="279"/>
      <c r="AB23" s="279"/>
      <c r="AC23" s="279"/>
      <c r="AD23" s="280"/>
      <c r="AE23" s="31" t="s">
        <v>7</v>
      </c>
      <c r="AF23" s="278">
        <v>26</v>
      </c>
      <c r="AG23" s="279"/>
      <c r="AH23" s="279"/>
      <c r="AI23" s="279"/>
      <c r="AJ23" s="279"/>
      <c r="AK23" s="279"/>
      <c r="AL23" s="279"/>
      <c r="AM23" s="280"/>
      <c r="AN23" s="31" t="s">
        <v>7</v>
      </c>
      <c r="AO23" s="157">
        <f t="shared" si="0"/>
        <v>141</v>
      </c>
      <c r="AP23" s="158"/>
      <c r="AQ23" s="158"/>
      <c r="AR23" s="158"/>
      <c r="AS23" s="158"/>
      <c r="AT23" s="39" t="s">
        <v>7</v>
      </c>
      <c r="AU23" s="63">
        <f>'総括表 (入力例)'!AU23</f>
        <v>282</v>
      </c>
    </row>
    <row r="24" spans="1:47" ht="27.95" customHeight="1" x14ac:dyDescent="0.15">
      <c r="A24" s="143">
        <f>'総括表 (入力)（1)'!A24:D24</f>
        <v>1550</v>
      </c>
      <c r="B24" s="144"/>
      <c r="C24" s="144"/>
      <c r="D24" s="145"/>
      <c r="E24" s="159">
        <f>$A$24*E23</f>
        <v>32550</v>
      </c>
      <c r="F24" s="160"/>
      <c r="G24" s="160"/>
      <c r="H24" s="160"/>
      <c r="I24" s="161"/>
      <c r="J24" s="32" t="s">
        <v>8</v>
      </c>
      <c r="K24" s="159">
        <f>$A$24*K23</f>
        <v>34100</v>
      </c>
      <c r="L24" s="160"/>
      <c r="M24" s="160"/>
      <c r="N24" s="161"/>
      <c r="O24" s="32" t="s">
        <v>8</v>
      </c>
      <c r="P24" s="159">
        <f>$A$24*P23</f>
        <v>35650</v>
      </c>
      <c r="Q24" s="160"/>
      <c r="R24" s="160"/>
      <c r="S24" s="161"/>
      <c r="T24" s="32" t="s">
        <v>8</v>
      </c>
      <c r="U24" s="159">
        <f>$A$24*U23</f>
        <v>37200</v>
      </c>
      <c r="V24" s="160"/>
      <c r="W24" s="160"/>
      <c r="X24" s="161"/>
      <c r="Y24" s="32" t="s">
        <v>8</v>
      </c>
      <c r="Z24" s="159">
        <f>$A$24*Z23</f>
        <v>38750</v>
      </c>
      <c r="AA24" s="160"/>
      <c r="AB24" s="160"/>
      <c r="AC24" s="160"/>
      <c r="AD24" s="161"/>
      <c r="AE24" s="32" t="s">
        <v>8</v>
      </c>
      <c r="AF24" s="159">
        <f>$A$24*AF23</f>
        <v>40300</v>
      </c>
      <c r="AG24" s="160"/>
      <c r="AH24" s="160"/>
      <c r="AI24" s="160"/>
      <c r="AJ24" s="160"/>
      <c r="AK24" s="160"/>
      <c r="AL24" s="160"/>
      <c r="AM24" s="161"/>
      <c r="AN24" s="42" t="s">
        <v>8</v>
      </c>
      <c r="AO24" s="132">
        <f t="shared" si="0"/>
        <v>218550</v>
      </c>
      <c r="AP24" s="133"/>
      <c r="AQ24" s="133"/>
      <c r="AR24" s="133"/>
      <c r="AS24" s="133"/>
      <c r="AT24" s="42" t="s">
        <v>8</v>
      </c>
      <c r="AU24" s="63">
        <f>'総括表 (入力例)'!AU24</f>
        <v>437100</v>
      </c>
    </row>
    <row r="25" spans="1:47" ht="27.95" customHeight="1" x14ac:dyDescent="0.15">
      <c r="A25" s="134" t="s">
        <v>26</v>
      </c>
      <c r="B25" s="135"/>
      <c r="C25" s="135"/>
      <c r="D25" s="136"/>
      <c r="E25" s="274">
        <v>27</v>
      </c>
      <c r="F25" s="275"/>
      <c r="G25" s="275"/>
      <c r="H25" s="275"/>
      <c r="I25" s="276"/>
      <c r="J25" s="33" t="s">
        <v>7</v>
      </c>
      <c r="K25" s="277">
        <v>28</v>
      </c>
      <c r="L25" s="275"/>
      <c r="M25" s="275"/>
      <c r="N25" s="276"/>
      <c r="O25" s="33" t="s">
        <v>7</v>
      </c>
      <c r="P25" s="277">
        <v>29</v>
      </c>
      <c r="Q25" s="275"/>
      <c r="R25" s="275"/>
      <c r="S25" s="276"/>
      <c r="T25" s="33" t="s">
        <v>7</v>
      </c>
      <c r="U25" s="277">
        <v>30</v>
      </c>
      <c r="V25" s="275"/>
      <c r="W25" s="275"/>
      <c r="X25" s="276"/>
      <c r="Y25" s="33" t="s">
        <v>7</v>
      </c>
      <c r="Z25" s="277">
        <v>31</v>
      </c>
      <c r="AA25" s="275"/>
      <c r="AB25" s="275"/>
      <c r="AC25" s="275"/>
      <c r="AD25" s="276"/>
      <c r="AE25" s="33" t="s">
        <v>7</v>
      </c>
      <c r="AF25" s="277">
        <v>32</v>
      </c>
      <c r="AG25" s="275"/>
      <c r="AH25" s="275"/>
      <c r="AI25" s="275"/>
      <c r="AJ25" s="275"/>
      <c r="AK25" s="275"/>
      <c r="AL25" s="275"/>
      <c r="AM25" s="276"/>
      <c r="AN25" s="40" t="s">
        <v>7</v>
      </c>
      <c r="AO25" s="141">
        <f t="shared" si="0"/>
        <v>177</v>
      </c>
      <c r="AP25" s="142"/>
      <c r="AQ25" s="142"/>
      <c r="AR25" s="142"/>
      <c r="AS25" s="142"/>
      <c r="AT25" s="42" t="s">
        <v>7</v>
      </c>
      <c r="AU25" s="63">
        <f>'総括表 (入力例)'!AU25</f>
        <v>354</v>
      </c>
    </row>
    <row r="26" spans="1:47" ht="27.95" customHeight="1" x14ac:dyDescent="0.15">
      <c r="A26" s="143">
        <f>'総括表 (入力)（1)'!A26:D26</f>
        <v>3800</v>
      </c>
      <c r="B26" s="144"/>
      <c r="C26" s="144"/>
      <c r="D26" s="145"/>
      <c r="E26" s="149">
        <f>$A$26*E25</f>
        <v>102600</v>
      </c>
      <c r="F26" s="150"/>
      <c r="G26" s="150"/>
      <c r="H26" s="150"/>
      <c r="I26" s="151"/>
      <c r="J26" s="30" t="s">
        <v>8</v>
      </c>
      <c r="K26" s="149">
        <f>$A$26*K25</f>
        <v>106400</v>
      </c>
      <c r="L26" s="150"/>
      <c r="M26" s="150"/>
      <c r="N26" s="151"/>
      <c r="O26" s="30" t="s">
        <v>8</v>
      </c>
      <c r="P26" s="149">
        <f>$A$26*P25</f>
        <v>110200</v>
      </c>
      <c r="Q26" s="150"/>
      <c r="R26" s="150"/>
      <c r="S26" s="151"/>
      <c r="T26" s="30" t="s">
        <v>8</v>
      </c>
      <c r="U26" s="149">
        <f>$A$26*U25</f>
        <v>114000</v>
      </c>
      <c r="V26" s="150"/>
      <c r="W26" s="150"/>
      <c r="X26" s="151"/>
      <c r="Y26" s="30" t="s">
        <v>8</v>
      </c>
      <c r="Z26" s="149">
        <f>$A$26*Z25</f>
        <v>117800</v>
      </c>
      <c r="AA26" s="150"/>
      <c r="AB26" s="150"/>
      <c r="AC26" s="150"/>
      <c r="AD26" s="151"/>
      <c r="AE26" s="30" t="s">
        <v>8</v>
      </c>
      <c r="AF26" s="149">
        <f>$A$26*AF25</f>
        <v>121600</v>
      </c>
      <c r="AG26" s="150"/>
      <c r="AH26" s="150"/>
      <c r="AI26" s="150"/>
      <c r="AJ26" s="150"/>
      <c r="AK26" s="150"/>
      <c r="AL26" s="150"/>
      <c r="AM26" s="151"/>
      <c r="AN26" s="41" t="s">
        <v>8</v>
      </c>
      <c r="AO26" s="152">
        <f t="shared" si="0"/>
        <v>672600</v>
      </c>
      <c r="AP26" s="153"/>
      <c r="AQ26" s="153"/>
      <c r="AR26" s="153"/>
      <c r="AS26" s="153"/>
      <c r="AT26" s="41" t="s">
        <v>8</v>
      </c>
      <c r="AU26" s="63">
        <f>'総括表 (入力例)'!AU26</f>
        <v>1345200</v>
      </c>
    </row>
    <row r="27" spans="1:47" ht="27.95" customHeight="1" x14ac:dyDescent="0.15">
      <c r="A27" s="162" t="s">
        <v>33</v>
      </c>
      <c r="B27" s="163"/>
      <c r="C27" s="163"/>
      <c r="D27" s="164"/>
      <c r="E27" s="278">
        <v>31</v>
      </c>
      <c r="F27" s="279"/>
      <c r="G27" s="279"/>
      <c r="H27" s="279"/>
      <c r="I27" s="280"/>
      <c r="J27" s="31" t="s">
        <v>7</v>
      </c>
      <c r="K27" s="277">
        <v>32</v>
      </c>
      <c r="L27" s="275"/>
      <c r="M27" s="275"/>
      <c r="N27" s="276"/>
      <c r="O27" s="31" t="s">
        <v>7</v>
      </c>
      <c r="P27" s="277">
        <v>33</v>
      </c>
      <c r="Q27" s="275"/>
      <c r="R27" s="275"/>
      <c r="S27" s="276"/>
      <c r="T27" s="31" t="s">
        <v>7</v>
      </c>
      <c r="U27" s="278">
        <v>34</v>
      </c>
      <c r="V27" s="279"/>
      <c r="W27" s="279"/>
      <c r="X27" s="280"/>
      <c r="Y27" s="31" t="s">
        <v>7</v>
      </c>
      <c r="Z27" s="278">
        <v>35</v>
      </c>
      <c r="AA27" s="279"/>
      <c r="AB27" s="279"/>
      <c r="AC27" s="279"/>
      <c r="AD27" s="280"/>
      <c r="AE27" s="31" t="s">
        <v>7</v>
      </c>
      <c r="AF27" s="278">
        <v>36</v>
      </c>
      <c r="AG27" s="279"/>
      <c r="AH27" s="279"/>
      <c r="AI27" s="279"/>
      <c r="AJ27" s="279"/>
      <c r="AK27" s="279"/>
      <c r="AL27" s="279"/>
      <c r="AM27" s="280"/>
      <c r="AN27" s="31" t="s">
        <v>7</v>
      </c>
      <c r="AO27" s="157">
        <f t="shared" si="0"/>
        <v>201</v>
      </c>
      <c r="AP27" s="158"/>
      <c r="AQ27" s="158"/>
      <c r="AR27" s="158"/>
      <c r="AS27" s="158"/>
      <c r="AT27" s="39" t="s">
        <v>7</v>
      </c>
      <c r="AU27" s="63">
        <f>'総括表 (入力例)'!AU27</f>
        <v>402</v>
      </c>
    </row>
    <row r="28" spans="1:47" ht="27.95" customHeight="1" x14ac:dyDescent="0.15">
      <c r="A28" s="176">
        <f>'総括表 (入力)（1)'!A28:D28</f>
        <v>4780</v>
      </c>
      <c r="B28" s="177"/>
      <c r="C28" s="177"/>
      <c r="D28" s="178"/>
      <c r="E28" s="146">
        <f>$A$28*E27</f>
        <v>148180</v>
      </c>
      <c r="F28" s="147"/>
      <c r="G28" s="147"/>
      <c r="H28" s="147"/>
      <c r="I28" s="148"/>
      <c r="J28" s="28" t="s">
        <v>8</v>
      </c>
      <c r="K28" s="179">
        <f>$A$28*K27</f>
        <v>152960</v>
      </c>
      <c r="L28" s="180"/>
      <c r="M28" s="180"/>
      <c r="N28" s="181"/>
      <c r="O28" s="28" t="s">
        <v>8</v>
      </c>
      <c r="P28" s="179">
        <f>$A$28*P27</f>
        <v>157740</v>
      </c>
      <c r="Q28" s="180"/>
      <c r="R28" s="180"/>
      <c r="S28" s="181"/>
      <c r="T28" s="28" t="s">
        <v>8</v>
      </c>
      <c r="U28" s="146">
        <f>$A$28*U27</f>
        <v>162520</v>
      </c>
      <c r="V28" s="147"/>
      <c r="W28" s="147"/>
      <c r="X28" s="148"/>
      <c r="Y28" s="28" t="s">
        <v>8</v>
      </c>
      <c r="Z28" s="146">
        <f>$A$28*Z27</f>
        <v>167300</v>
      </c>
      <c r="AA28" s="147"/>
      <c r="AB28" s="147"/>
      <c r="AC28" s="147"/>
      <c r="AD28" s="148"/>
      <c r="AE28" s="28" t="s">
        <v>8</v>
      </c>
      <c r="AF28" s="146">
        <f>$A$28*AF27</f>
        <v>172080</v>
      </c>
      <c r="AG28" s="147"/>
      <c r="AH28" s="147"/>
      <c r="AI28" s="147"/>
      <c r="AJ28" s="147"/>
      <c r="AK28" s="147"/>
      <c r="AL28" s="147"/>
      <c r="AM28" s="148"/>
      <c r="AN28" s="39" t="s">
        <v>8</v>
      </c>
      <c r="AO28" s="165">
        <f t="shared" si="0"/>
        <v>960780</v>
      </c>
      <c r="AP28" s="166"/>
      <c r="AQ28" s="166"/>
      <c r="AR28" s="166"/>
      <c r="AS28" s="166"/>
      <c r="AT28" s="39" t="s">
        <v>8</v>
      </c>
      <c r="AU28" s="63">
        <f>'総括表 (入力例)'!AU28</f>
        <v>1921560</v>
      </c>
    </row>
    <row r="29" spans="1:47" ht="27.95" customHeight="1" x14ac:dyDescent="0.15">
      <c r="A29" s="167" t="s">
        <v>9</v>
      </c>
      <c r="B29" s="168"/>
      <c r="C29" s="168"/>
      <c r="D29" s="169"/>
      <c r="E29" s="281">
        <v>37</v>
      </c>
      <c r="F29" s="282"/>
      <c r="G29" s="282"/>
      <c r="H29" s="282"/>
      <c r="I29" s="283"/>
      <c r="J29" s="34" t="s">
        <v>7</v>
      </c>
      <c r="K29" s="284">
        <v>38</v>
      </c>
      <c r="L29" s="282"/>
      <c r="M29" s="282"/>
      <c r="N29" s="283"/>
      <c r="O29" s="34" t="s">
        <v>7</v>
      </c>
      <c r="P29" s="284">
        <v>39</v>
      </c>
      <c r="Q29" s="282"/>
      <c r="R29" s="282"/>
      <c r="S29" s="283"/>
      <c r="T29" s="34" t="s">
        <v>7</v>
      </c>
      <c r="U29" s="284">
        <v>40</v>
      </c>
      <c r="V29" s="282"/>
      <c r="W29" s="282"/>
      <c r="X29" s="283"/>
      <c r="Y29" s="34" t="s">
        <v>7</v>
      </c>
      <c r="Z29" s="284">
        <v>41</v>
      </c>
      <c r="AA29" s="282"/>
      <c r="AB29" s="282"/>
      <c r="AC29" s="282"/>
      <c r="AD29" s="283"/>
      <c r="AE29" s="34" t="s">
        <v>7</v>
      </c>
      <c r="AF29" s="284">
        <v>42</v>
      </c>
      <c r="AG29" s="282"/>
      <c r="AH29" s="282"/>
      <c r="AI29" s="282"/>
      <c r="AJ29" s="282"/>
      <c r="AK29" s="282"/>
      <c r="AL29" s="282"/>
      <c r="AM29" s="283"/>
      <c r="AN29" s="43" t="s">
        <v>7</v>
      </c>
      <c r="AO29" s="174">
        <f t="shared" si="0"/>
        <v>237</v>
      </c>
      <c r="AP29" s="175"/>
      <c r="AQ29" s="175"/>
      <c r="AR29" s="175"/>
      <c r="AS29" s="175"/>
      <c r="AT29" s="46" t="s">
        <v>7</v>
      </c>
      <c r="AU29" s="63">
        <f>'総括表 (入力例)'!AU29</f>
        <v>474</v>
      </c>
    </row>
    <row r="30" spans="1:47" ht="27.95" customHeight="1" x14ac:dyDescent="0.15">
      <c r="A30" s="176">
        <f>'総括表 (入力)（1)'!A30:D30</f>
        <v>6040</v>
      </c>
      <c r="B30" s="177"/>
      <c r="C30" s="177"/>
      <c r="D30" s="178"/>
      <c r="E30" s="182">
        <f>$A$30*E29</f>
        <v>223480</v>
      </c>
      <c r="F30" s="183"/>
      <c r="G30" s="183"/>
      <c r="H30" s="183"/>
      <c r="I30" s="184"/>
      <c r="J30" s="35" t="s">
        <v>8</v>
      </c>
      <c r="K30" s="191">
        <f>$A30*K29</f>
        <v>229520</v>
      </c>
      <c r="L30" s="192"/>
      <c r="M30" s="192"/>
      <c r="N30" s="193"/>
      <c r="O30" s="35" t="s">
        <v>8</v>
      </c>
      <c r="P30" s="191">
        <f>$A30*P29</f>
        <v>235560</v>
      </c>
      <c r="Q30" s="192"/>
      <c r="R30" s="192"/>
      <c r="S30" s="193"/>
      <c r="T30" s="35" t="s">
        <v>8</v>
      </c>
      <c r="U30" s="182">
        <f>$A30*U29</f>
        <v>241600</v>
      </c>
      <c r="V30" s="183"/>
      <c r="W30" s="183"/>
      <c r="X30" s="184"/>
      <c r="Y30" s="35" t="s">
        <v>8</v>
      </c>
      <c r="Z30" s="182">
        <f>$A30*Z29</f>
        <v>247640</v>
      </c>
      <c r="AA30" s="183"/>
      <c r="AB30" s="183"/>
      <c r="AC30" s="183"/>
      <c r="AD30" s="184"/>
      <c r="AE30" s="35" t="s">
        <v>8</v>
      </c>
      <c r="AF30" s="182">
        <f>$A$30*AF29</f>
        <v>253680</v>
      </c>
      <c r="AG30" s="183"/>
      <c r="AH30" s="183"/>
      <c r="AI30" s="183"/>
      <c r="AJ30" s="183"/>
      <c r="AK30" s="183"/>
      <c r="AL30" s="183"/>
      <c r="AM30" s="184"/>
      <c r="AN30" s="44" t="s">
        <v>8</v>
      </c>
      <c r="AO30" s="185">
        <f t="shared" si="0"/>
        <v>1431480</v>
      </c>
      <c r="AP30" s="186"/>
      <c r="AQ30" s="186"/>
      <c r="AR30" s="186"/>
      <c r="AS30" s="186"/>
      <c r="AT30" s="44" t="s">
        <v>8</v>
      </c>
      <c r="AU30" s="63">
        <f>'総括表 (入力例)'!AU30</f>
        <v>2862960</v>
      </c>
    </row>
    <row r="31" spans="1:47" ht="27.95" customHeight="1" x14ac:dyDescent="0.15">
      <c r="A31" s="187" t="s">
        <v>10</v>
      </c>
      <c r="B31" s="188"/>
      <c r="C31" s="188"/>
      <c r="D31" s="189"/>
      <c r="E31" s="258">
        <v>1</v>
      </c>
      <c r="F31" s="259"/>
      <c r="G31" s="259"/>
      <c r="H31" s="259"/>
      <c r="I31" s="260"/>
      <c r="J31" s="36" t="s">
        <v>7</v>
      </c>
      <c r="K31" s="284">
        <v>2</v>
      </c>
      <c r="L31" s="282"/>
      <c r="M31" s="282"/>
      <c r="N31" s="283"/>
      <c r="O31" s="36" t="s">
        <v>7</v>
      </c>
      <c r="P31" s="284">
        <v>3</v>
      </c>
      <c r="Q31" s="282"/>
      <c r="R31" s="282"/>
      <c r="S31" s="283"/>
      <c r="T31" s="36" t="s">
        <v>7</v>
      </c>
      <c r="U31" s="258">
        <v>4</v>
      </c>
      <c r="V31" s="259"/>
      <c r="W31" s="259"/>
      <c r="X31" s="260"/>
      <c r="Y31" s="36" t="s">
        <v>7</v>
      </c>
      <c r="Z31" s="258">
        <v>5</v>
      </c>
      <c r="AA31" s="259"/>
      <c r="AB31" s="259"/>
      <c r="AC31" s="259"/>
      <c r="AD31" s="260"/>
      <c r="AE31" s="36" t="s">
        <v>7</v>
      </c>
      <c r="AF31" s="258">
        <v>6</v>
      </c>
      <c r="AG31" s="259"/>
      <c r="AH31" s="259"/>
      <c r="AI31" s="259"/>
      <c r="AJ31" s="259"/>
      <c r="AK31" s="259"/>
      <c r="AL31" s="259"/>
      <c r="AM31" s="260"/>
      <c r="AN31" s="36" t="s">
        <v>7</v>
      </c>
      <c r="AO31" s="123">
        <f t="shared" si="0"/>
        <v>21</v>
      </c>
      <c r="AP31" s="190"/>
      <c r="AQ31" s="190"/>
      <c r="AR31" s="190"/>
      <c r="AS31" s="190"/>
      <c r="AT31" s="54" t="s">
        <v>7</v>
      </c>
      <c r="AU31" s="63">
        <f>'総括表 (入力例)'!AU31</f>
        <v>42</v>
      </c>
    </row>
    <row r="32" spans="1:47" ht="27.95" customHeight="1" x14ac:dyDescent="0.15">
      <c r="A32" s="285">
        <f>'総括表 (入力例)'!A32:D32</f>
        <v>5000</v>
      </c>
      <c r="B32" s="286"/>
      <c r="C32" s="286"/>
      <c r="D32" s="287"/>
      <c r="E32" s="240">
        <f>$A$32*E31</f>
        <v>5000</v>
      </c>
      <c r="F32" s="180"/>
      <c r="G32" s="180"/>
      <c r="H32" s="180"/>
      <c r="I32" s="180"/>
      <c r="J32" s="32" t="s">
        <v>8</v>
      </c>
      <c r="K32" s="179">
        <f>$A32*K31</f>
        <v>10000</v>
      </c>
      <c r="L32" s="180"/>
      <c r="M32" s="180"/>
      <c r="N32" s="180"/>
      <c r="O32" s="32" t="s">
        <v>8</v>
      </c>
      <c r="P32" s="179">
        <f>$A32*P31</f>
        <v>15000</v>
      </c>
      <c r="Q32" s="180"/>
      <c r="R32" s="180"/>
      <c r="S32" s="180"/>
      <c r="T32" s="32" t="s">
        <v>8</v>
      </c>
      <c r="U32" s="179">
        <f>$A32*U31</f>
        <v>20000</v>
      </c>
      <c r="V32" s="180"/>
      <c r="W32" s="180"/>
      <c r="X32" s="180"/>
      <c r="Y32" s="32" t="s">
        <v>8</v>
      </c>
      <c r="Z32" s="179">
        <f>$A32*Z31</f>
        <v>25000</v>
      </c>
      <c r="AA32" s="180"/>
      <c r="AB32" s="180"/>
      <c r="AC32" s="180"/>
      <c r="AD32" s="180"/>
      <c r="AE32" s="32" t="s">
        <v>8</v>
      </c>
      <c r="AF32" s="179">
        <f>$A$32*AF31</f>
        <v>30000</v>
      </c>
      <c r="AG32" s="180"/>
      <c r="AH32" s="180"/>
      <c r="AI32" s="180"/>
      <c r="AJ32" s="180"/>
      <c r="AK32" s="180"/>
      <c r="AL32" s="180"/>
      <c r="AM32" s="180"/>
      <c r="AN32" s="42" t="s">
        <v>8</v>
      </c>
      <c r="AO32" s="132">
        <f t="shared" si="0"/>
        <v>105000</v>
      </c>
      <c r="AP32" s="133"/>
      <c r="AQ32" s="133"/>
      <c r="AR32" s="133"/>
      <c r="AS32" s="133"/>
      <c r="AT32" s="42" t="s">
        <v>8</v>
      </c>
      <c r="AU32" s="63">
        <f>'総括表 (入力例)'!AU32</f>
        <v>210000</v>
      </c>
    </row>
    <row r="33" spans="1:47" s="14" customFormat="1" ht="27.95" customHeight="1" x14ac:dyDescent="0.15">
      <c r="A33" s="187" t="s">
        <v>16</v>
      </c>
      <c r="B33" s="194"/>
      <c r="C33" s="194"/>
      <c r="D33" s="195"/>
      <c r="E33" s="258">
        <v>7</v>
      </c>
      <c r="F33" s="259"/>
      <c r="G33" s="259"/>
      <c r="H33" s="259"/>
      <c r="I33" s="260"/>
      <c r="J33" s="36" t="s">
        <v>7</v>
      </c>
      <c r="K33" s="284">
        <v>8</v>
      </c>
      <c r="L33" s="282"/>
      <c r="M33" s="282"/>
      <c r="N33" s="283"/>
      <c r="O33" s="36" t="s">
        <v>7</v>
      </c>
      <c r="P33" s="284">
        <v>9</v>
      </c>
      <c r="Q33" s="282"/>
      <c r="R33" s="282"/>
      <c r="S33" s="283"/>
      <c r="T33" s="36" t="s">
        <v>7</v>
      </c>
      <c r="U33" s="258">
        <v>10</v>
      </c>
      <c r="V33" s="259"/>
      <c r="W33" s="259"/>
      <c r="X33" s="260"/>
      <c r="Y33" s="36" t="s">
        <v>7</v>
      </c>
      <c r="Z33" s="258">
        <v>11</v>
      </c>
      <c r="AA33" s="259"/>
      <c r="AB33" s="259"/>
      <c r="AC33" s="259"/>
      <c r="AD33" s="260"/>
      <c r="AE33" s="36" t="s">
        <v>7</v>
      </c>
      <c r="AF33" s="258">
        <v>12</v>
      </c>
      <c r="AG33" s="259"/>
      <c r="AH33" s="259"/>
      <c r="AI33" s="259"/>
      <c r="AJ33" s="259"/>
      <c r="AK33" s="259"/>
      <c r="AL33" s="259"/>
      <c r="AM33" s="260"/>
      <c r="AN33" s="36" t="s">
        <v>7</v>
      </c>
      <c r="AO33" s="123">
        <f t="shared" si="0"/>
        <v>57</v>
      </c>
      <c r="AP33" s="190"/>
      <c r="AQ33" s="190"/>
      <c r="AR33" s="190"/>
      <c r="AS33" s="190"/>
      <c r="AT33" s="54" t="s">
        <v>7</v>
      </c>
      <c r="AU33" s="63">
        <f>'総括表 (入力例)'!AU33</f>
        <v>114</v>
      </c>
    </row>
    <row r="34" spans="1:47" s="14" customFormat="1" ht="27.95" customHeight="1" x14ac:dyDescent="0.15">
      <c r="A34" s="196"/>
      <c r="B34" s="197"/>
      <c r="C34" s="197"/>
      <c r="D34" s="198"/>
      <c r="E34" s="288">
        <v>35000</v>
      </c>
      <c r="F34" s="289"/>
      <c r="G34" s="289"/>
      <c r="H34" s="289"/>
      <c r="I34" s="290"/>
      <c r="J34" s="33" t="s">
        <v>8</v>
      </c>
      <c r="K34" s="291">
        <v>80000</v>
      </c>
      <c r="L34" s="292"/>
      <c r="M34" s="292"/>
      <c r="N34" s="293"/>
      <c r="O34" s="33" t="s">
        <v>8</v>
      </c>
      <c r="P34" s="291">
        <v>45000</v>
      </c>
      <c r="Q34" s="292"/>
      <c r="R34" s="292"/>
      <c r="S34" s="293"/>
      <c r="T34" s="33" t="s">
        <v>8</v>
      </c>
      <c r="U34" s="288">
        <v>100000</v>
      </c>
      <c r="V34" s="289"/>
      <c r="W34" s="289"/>
      <c r="X34" s="290"/>
      <c r="Y34" s="33" t="s">
        <v>8</v>
      </c>
      <c r="Z34" s="288">
        <v>55000</v>
      </c>
      <c r="AA34" s="289"/>
      <c r="AB34" s="289"/>
      <c r="AC34" s="289"/>
      <c r="AD34" s="290"/>
      <c r="AE34" s="33" t="s">
        <v>8</v>
      </c>
      <c r="AF34" s="288">
        <v>120000</v>
      </c>
      <c r="AG34" s="289"/>
      <c r="AH34" s="289"/>
      <c r="AI34" s="289"/>
      <c r="AJ34" s="289"/>
      <c r="AK34" s="289"/>
      <c r="AL34" s="289"/>
      <c r="AM34" s="290"/>
      <c r="AN34" s="40" t="s">
        <v>8</v>
      </c>
      <c r="AO34" s="132">
        <f t="shared" si="0"/>
        <v>435000</v>
      </c>
      <c r="AP34" s="133"/>
      <c r="AQ34" s="133"/>
      <c r="AR34" s="133"/>
      <c r="AS34" s="133"/>
      <c r="AT34" s="42" t="s">
        <v>8</v>
      </c>
      <c r="AU34" s="63">
        <f>'総括表 (入力例)'!AU34</f>
        <v>870000</v>
      </c>
    </row>
    <row r="35" spans="1:47" ht="27.95" customHeight="1" x14ac:dyDescent="0.15">
      <c r="A35" s="167" t="s">
        <v>55</v>
      </c>
      <c r="B35" s="168"/>
      <c r="C35" s="168"/>
      <c r="D35" s="169"/>
      <c r="E35" s="281">
        <v>11</v>
      </c>
      <c r="F35" s="282"/>
      <c r="G35" s="282"/>
      <c r="H35" s="282"/>
      <c r="I35" s="283"/>
      <c r="J35" s="34" t="s">
        <v>7</v>
      </c>
      <c r="K35" s="284">
        <v>12</v>
      </c>
      <c r="L35" s="282"/>
      <c r="M35" s="282"/>
      <c r="N35" s="283"/>
      <c r="O35" s="34" t="s">
        <v>7</v>
      </c>
      <c r="P35" s="284">
        <v>13</v>
      </c>
      <c r="Q35" s="282"/>
      <c r="R35" s="282"/>
      <c r="S35" s="283"/>
      <c r="T35" s="34" t="s">
        <v>7</v>
      </c>
      <c r="U35" s="284">
        <v>14</v>
      </c>
      <c r="V35" s="282"/>
      <c r="W35" s="282"/>
      <c r="X35" s="283"/>
      <c r="Y35" s="34" t="s">
        <v>7</v>
      </c>
      <c r="Z35" s="284">
        <v>15</v>
      </c>
      <c r="AA35" s="282"/>
      <c r="AB35" s="282"/>
      <c r="AC35" s="282"/>
      <c r="AD35" s="283"/>
      <c r="AE35" s="34" t="s">
        <v>7</v>
      </c>
      <c r="AF35" s="284">
        <v>16</v>
      </c>
      <c r="AG35" s="282"/>
      <c r="AH35" s="282"/>
      <c r="AI35" s="282"/>
      <c r="AJ35" s="282"/>
      <c r="AK35" s="282"/>
      <c r="AL35" s="282"/>
      <c r="AM35" s="283"/>
      <c r="AN35" s="43" t="s">
        <v>7</v>
      </c>
      <c r="AO35" s="174">
        <f t="shared" ref="AO35:AO36" si="1">SUM(E35,K35,P35,U35,Z35,AF35)</f>
        <v>81</v>
      </c>
      <c r="AP35" s="175"/>
      <c r="AQ35" s="175"/>
      <c r="AR35" s="175"/>
      <c r="AS35" s="175"/>
      <c r="AT35" s="46" t="s">
        <v>7</v>
      </c>
      <c r="AU35" s="63">
        <f>'総括表 (入力例)'!AU35</f>
        <v>162</v>
      </c>
    </row>
    <row r="36" spans="1:47" ht="27.95" customHeight="1" x14ac:dyDescent="0.15">
      <c r="A36" s="176">
        <f>'総括表 (入力)（1)'!A36:D36</f>
        <v>6040</v>
      </c>
      <c r="B36" s="177"/>
      <c r="C36" s="177"/>
      <c r="D36" s="178"/>
      <c r="E36" s="182">
        <f>$A$36*E35</f>
        <v>66440</v>
      </c>
      <c r="F36" s="183"/>
      <c r="G36" s="183"/>
      <c r="H36" s="183"/>
      <c r="I36" s="184"/>
      <c r="J36" s="35" t="s">
        <v>8</v>
      </c>
      <c r="K36" s="191">
        <f>$A36*K35</f>
        <v>72480</v>
      </c>
      <c r="L36" s="192"/>
      <c r="M36" s="192"/>
      <c r="N36" s="193"/>
      <c r="O36" s="35" t="s">
        <v>8</v>
      </c>
      <c r="P36" s="191">
        <f>$A36*P35</f>
        <v>78520</v>
      </c>
      <c r="Q36" s="192"/>
      <c r="R36" s="192"/>
      <c r="S36" s="193"/>
      <c r="T36" s="35" t="s">
        <v>8</v>
      </c>
      <c r="U36" s="182">
        <f>$A36*U35</f>
        <v>84560</v>
      </c>
      <c r="V36" s="183"/>
      <c r="W36" s="183"/>
      <c r="X36" s="184"/>
      <c r="Y36" s="35" t="s">
        <v>8</v>
      </c>
      <c r="Z36" s="182">
        <f>$A36*Z35</f>
        <v>90600</v>
      </c>
      <c r="AA36" s="183"/>
      <c r="AB36" s="183"/>
      <c r="AC36" s="183"/>
      <c r="AD36" s="184"/>
      <c r="AE36" s="35" t="s">
        <v>8</v>
      </c>
      <c r="AF36" s="182">
        <f>$A$36*AF35</f>
        <v>96640</v>
      </c>
      <c r="AG36" s="183"/>
      <c r="AH36" s="183"/>
      <c r="AI36" s="183"/>
      <c r="AJ36" s="183"/>
      <c r="AK36" s="183"/>
      <c r="AL36" s="183"/>
      <c r="AM36" s="184"/>
      <c r="AN36" s="44" t="s">
        <v>8</v>
      </c>
      <c r="AO36" s="185">
        <f t="shared" si="1"/>
        <v>489240</v>
      </c>
      <c r="AP36" s="186"/>
      <c r="AQ36" s="186"/>
      <c r="AR36" s="186"/>
      <c r="AS36" s="186"/>
      <c r="AT36" s="44" t="s">
        <v>8</v>
      </c>
      <c r="AU36" s="63">
        <f>'総括表 (入力例)'!AU36</f>
        <v>978480</v>
      </c>
    </row>
    <row r="37" spans="1:47" ht="27.95" customHeight="1" x14ac:dyDescent="0.15">
      <c r="A37" s="208" t="s">
        <v>11</v>
      </c>
      <c r="B37" s="209"/>
      <c r="C37" s="209"/>
      <c r="D37" s="210"/>
      <c r="E37" s="214">
        <f>SUM(E14,E17,E19,E21,E23,E25,E27,E29,E31,E33,E35)</f>
        <v>171</v>
      </c>
      <c r="F37" s="215"/>
      <c r="G37" s="215"/>
      <c r="H37" s="215"/>
      <c r="I37" s="124"/>
      <c r="J37" s="37" t="s">
        <v>7</v>
      </c>
      <c r="K37" s="216">
        <f>SUM(K14,K17,K19,K21,K23,K25,K27,K29,K31,K33,K35)</f>
        <v>182</v>
      </c>
      <c r="L37" s="217"/>
      <c r="M37" s="217"/>
      <c r="N37" s="218"/>
      <c r="O37" s="37" t="s">
        <v>7</v>
      </c>
      <c r="P37" s="216">
        <f>SUM(P14,P17,P19,P21,P23,P25,P27,P29,P31,P33,P35)</f>
        <v>193</v>
      </c>
      <c r="Q37" s="217"/>
      <c r="R37" s="217"/>
      <c r="S37" s="218"/>
      <c r="T37" s="37" t="s">
        <v>7</v>
      </c>
      <c r="U37" s="214">
        <f>SUM(U14,U17,U19,U21,U23,U25,U27,U29,U31,U33,U35)</f>
        <v>204</v>
      </c>
      <c r="V37" s="215"/>
      <c r="W37" s="215"/>
      <c r="X37" s="124"/>
      <c r="Y37" s="37" t="s">
        <v>7</v>
      </c>
      <c r="Z37" s="214">
        <f>SUM(Z14,Z17,Z19,Z21,Z23,Z25,Z27,Z29,Z31,Z33,Z35)</f>
        <v>215</v>
      </c>
      <c r="AA37" s="215"/>
      <c r="AB37" s="215"/>
      <c r="AC37" s="215"/>
      <c r="AD37" s="124"/>
      <c r="AE37" s="37" t="s">
        <v>7</v>
      </c>
      <c r="AF37" s="214">
        <f>SUM(AF14,AF17,AF19,AF21,AF23,AF25,AF27,AF29,AF31,AF33,AF35)</f>
        <v>226</v>
      </c>
      <c r="AG37" s="215"/>
      <c r="AH37" s="215"/>
      <c r="AI37" s="215"/>
      <c r="AJ37" s="215"/>
      <c r="AK37" s="215"/>
      <c r="AL37" s="215"/>
      <c r="AM37" s="124"/>
      <c r="AN37" s="37" t="s">
        <v>7</v>
      </c>
      <c r="AO37" s="123">
        <f>SUM(AO14,AO17,AO19,AO21,AO23,AO25,AO27,AO29,AO31,AO33,AO35)</f>
        <v>1191</v>
      </c>
      <c r="AP37" s="190"/>
      <c r="AQ37" s="190"/>
      <c r="AR37" s="190"/>
      <c r="AS37" s="190"/>
      <c r="AT37" s="54" t="s">
        <v>7</v>
      </c>
      <c r="AU37" s="53"/>
    </row>
    <row r="38" spans="1:47" ht="27.95" customHeight="1" x14ac:dyDescent="0.15">
      <c r="A38" s="211"/>
      <c r="B38" s="212"/>
      <c r="C38" s="212"/>
      <c r="D38" s="213"/>
      <c r="E38" s="179">
        <f>SUM(E16,E18,E20,E22,E24,E26,E28,E30,E32,E34,E36)</f>
        <v>890040</v>
      </c>
      <c r="F38" s="180"/>
      <c r="G38" s="180"/>
      <c r="H38" s="180"/>
      <c r="I38" s="181"/>
      <c r="J38" s="38" t="s">
        <v>8</v>
      </c>
      <c r="K38" s="179">
        <f>SUM(K16,K18,K20,K22,K24,K26,K28,K30,K32,K34,K36)</f>
        <v>994300</v>
      </c>
      <c r="L38" s="180"/>
      <c r="M38" s="180"/>
      <c r="N38" s="181"/>
      <c r="O38" s="38" t="s">
        <v>8</v>
      </c>
      <c r="P38" s="179">
        <f>SUM(P16,P18,P20,P22,P24,P26,P28,P30,P32,P34,P36)</f>
        <v>1018560</v>
      </c>
      <c r="Q38" s="180"/>
      <c r="R38" s="180"/>
      <c r="S38" s="181"/>
      <c r="T38" s="38" t="s">
        <v>8</v>
      </c>
      <c r="U38" s="179">
        <f>SUM(U16,U18,U20,U22,U24,U26,U28,U30,U32,U34,U36)</f>
        <v>1132820</v>
      </c>
      <c r="V38" s="180"/>
      <c r="W38" s="180"/>
      <c r="X38" s="181"/>
      <c r="Y38" s="38" t="s">
        <v>8</v>
      </c>
      <c r="Z38" s="179">
        <f>SUM(Z16,Z18,Z20,Z22,Z24,Z26,Z28,Z30,Z32,Z34,Z36)</f>
        <v>1147080</v>
      </c>
      <c r="AA38" s="180"/>
      <c r="AB38" s="180"/>
      <c r="AC38" s="180"/>
      <c r="AD38" s="181"/>
      <c r="AE38" s="38" t="s">
        <v>8</v>
      </c>
      <c r="AF38" s="179">
        <f>SUM(AF16,AF18,AF20,AF22,AF24,AF26,AF28,AF30,AF32,AF34,AF36)</f>
        <v>1271340</v>
      </c>
      <c r="AG38" s="180"/>
      <c r="AH38" s="180"/>
      <c r="AI38" s="180"/>
      <c r="AJ38" s="180"/>
      <c r="AK38" s="180"/>
      <c r="AL38" s="180"/>
      <c r="AM38" s="181"/>
      <c r="AN38" s="45" t="s">
        <v>8</v>
      </c>
      <c r="AO38" s="240">
        <f>SUM(AO16,AO18,AO20,AO22,AO24,AO26,AO28,AO30,AO32,AO34,AO36)</f>
        <v>6454140</v>
      </c>
      <c r="AP38" s="241"/>
      <c r="AQ38" s="241"/>
      <c r="AR38" s="241"/>
      <c r="AS38" s="241"/>
      <c r="AT38" s="45" t="s">
        <v>8</v>
      </c>
      <c r="AU38" s="53"/>
    </row>
    <row r="39" spans="1:47" ht="15" customHeight="1" x14ac:dyDescent="0.15">
      <c r="A39" s="20" t="s">
        <v>18</v>
      </c>
      <c r="B39" s="20"/>
      <c r="C39" s="20"/>
      <c r="D39" s="20"/>
      <c r="AU39" s="53"/>
    </row>
    <row r="40" spans="1:47" ht="15" customHeight="1" x14ac:dyDescent="0.15">
      <c r="A40" s="21" t="s">
        <v>36</v>
      </c>
      <c r="B40" s="21"/>
      <c r="C40" s="21"/>
      <c r="D40" s="21"/>
      <c r="Z40" s="219" t="s">
        <v>12</v>
      </c>
      <c r="AA40" s="220"/>
      <c r="AB40" s="220"/>
      <c r="AC40" s="220"/>
      <c r="AD40" s="221"/>
      <c r="AE40" s="221"/>
      <c r="AF40" s="222"/>
      <c r="AG40" s="230">
        <f>'総括表 (入力例)'!AG40:AR41</f>
        <v>2382</v>
      </c>
      <c r="AH40" s="231"/>
      <c r="AI40" s="231"/>
      <c r="AJ40" s="231"/>
      <c r="AK40" s="231"/>
      <c r="AL40" s="231"/>
      <c r="AM40" s="231"/>
      <c r="AN40" s="231"/>
      <c r="AO40" s="231"/>
      <c r="AP40" s="231"/>
      <c r="AQ40" s="231"/>
      <c r="AR40" s="231"/>
      <c r="AS40" s="234" t="s">
        <v>7</v>
      </c>
      <c r="AT40" s="235"/>
    </row>
    <row r="41" spans="1:47" ht="15" customHeight="1" x14ac:dyDescent="0.15">
      <c r="A41" s="21" t="s">
        <v>37</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34</v>
      </c>
      <c r="B42" s="21"/>
      <c r="C42" s="21"/>
      <c r="D42" s="21"/>
      <c r="Z42" s="223"/>
      <c r="AA42" s="224"/>
      <c r="AB42" s="224"/>
      <c r="AC42" s="224"/>
      <c r="AD42" s="225"/>
      <c r="AE42" s="225"/>
      <c r="AF42" s="226"/>
      <c r="AG42" s="230">
        <f>'総括表 (入力例)'!AG42:AR43</f>
        <v>12908280</v>
      </c>
      <c r="AH42" s="231"/>
      <c r="AI42" s="231"/>
      <c r="AJ42" s="231"/>
      <c r="AK42" s="231"/>
      <c r="AL42" s="231"/>
      <c r="AM42" s="231"/>
      <c r="AN42" s="231"/>
      <c r="AO42" s="231"/>
      <c r="AP42" s="231"/>
      <c r="AQ42" s="231"/>
      <c r="AR42" s="231"/>
      <c r="AS42" s="234" t="s">
        <v>8</v>
      </c>
      <c r="AT42" s="235"/>
    </row>
    <row r="43" spans="1:47" ht="15" customHeight="1" x14ac:dyDescent="0.15">
      <c r="A43" s="21" t="s">
        <v>38</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35</v>
      </c>
      <c r="B44" s="21"/>
      <c r="C44" s="21"/>
      <c r="D44" s="21"/>
    </row>
    <row r="45" spans="1:47" ht="15" customHeight="1" x14ac:dyDescent="0.15">
      <c r="A45" s="21" t="s">
        <v>39</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7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総括表 (入力)（1)</vt:lpstr>
      <vt:lpstr>総括表 (入力) (2)</vt:lpstr>
      <vt:lpstr>総括表 (入力) (3)</vt:lpstr>
      <vt:lpstr>総括表 (入力) (4)</vt:lpstr>
      <vt:lpstr>総括表 (入力)(5)</vt:lpstr>
      <vt:lpstr>総括表 (入力)(6)</vt:lpstr>
      <vt:lpstr>総括表 (入力例)</vt:lpstr>
      <vt:lpstr>総括表 (入力例)注意事項なし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0511</dc:creator>
  <cp:lastModifiedBy>0345</cp:lastModifiedBy>
  <cp:lastPrinted>2025-01-28T05:23:37Z</cp:lastPrinted>
  <dcterms:created xsi:type="dcterms:W3CDTF">2020-02-03T00:30:16Z</dcterms:created>
  <dcterms:modified xsi:type="dcterms:W3CDTF">2025-01-29T03:03:15Z</dcterms:modified>
</cp:coreProperties>
</file>